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D:\UMSIDA\SKRIPSI\ARCHIVE UMSIDA\yang dikirim ke Archive\"/>
    </mc:Choice>
  </mc:AlternateContent>
  <xr:revisionPtr revIDLastSave="0" documentId="13_ncr:1_{74007D9B-45F8-499A-989A-7587D66902E8}" xr6:coauthVersionLast="47" xr6:coauthVersionMax="47" xr10:uidLastSave="{00000000-0000-0000-0000-000000000000}"/>
  <bookViews>
    <workbookView xWindow="-110" yWindow="-110" windowWidth="19420" windowHeight="10300" activeTab="5" xr2:uid="{00000000-000D-0000-FFFF-FFFF00000000}"/>
  </bookViews>
  <sheets>
    <sheet name="Dafper Health" sheetId="1" r:id="rId1"/>
    <sheet name="Seleksi data lapkeu" sheetId="3" r:id="rId2"/>
    <sheet name="GA (X1)" sheetId="5" r:id="rId3"/>
    <sheet name="KI (X2)" sheetId="6" r:id="rId4"/>
    <sheet name="(Y)" sheetId="7" r:id="rId5"/>
    <sheet name="Tabulasi Data" sheetId="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7" l="1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H143" i="7"/>
  <c r="H144" i="7"/>
  <c r="H145" i="7"/>
  <c r="H146" i="7"/>
  <c r="H147" i="7"/>
  <c r="H148" i="7"/>
  <c r="H149" i="7"/>
  <c r="H150" i="7"/>
  <c r="H151" i="7"/>
  <c r="H152" i="7"/>
  <c r="H153" i="7"/>
  <c r="H154" i="7"/>
  <c r="H155" i="7"/>
  <c r="H156" i="7"/>
  <c r="H157" i="7"/>
  <c r="H158" i="7"/>
  <c r="H159" i="7"/>
  <c r="H160" i="7"/>
  <c r="H161" i="7"/>
  <c r="H25" i="7"/>
  <c r="H26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7" i="7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1" i="6"/>
  <c r="H122" i="6"/>
  <c r="H123" i="6"/>
  <c r="H124" i="6"/>
  <c r="H125" i="6"/>
  <c r="H126" i="6"/>
  <c r="H127" i="6"/>
  <c r="H128" i="6"/>
  <c r="H129" i="6"/>
  <c r="H130" i="6"/>
  <c r="H131" i="6"/>
  <c r="H132" i="6"/>
  <c r="H133" i="6"/>
  <c r="H134" i="6"/>
  <c r="H135" i="6"/>
  <c r="H136" i="6"/>
  <c r="H137" i="6"/>
  <c r="H138" i="6"/>
  <c r="H139" i="6"/>
  <c r="H140" i="6"/>
  <c r="H141" i="6"/>
  <c r="H142" i="6"/>
  <c r="H143" i="6"/>
  <c r="H144" i="6"/>
  <c r="H145" i="6"/>
  <c r="H146" i="6"/>
  <c r="H147" i="6"/>
  <c r="H148" i="6"/>
  <c r="H149" i="6"/>
  <c r="H150" i="6"/>
  <c r="H151" i="6"/>
  <c r="H152" i="6"/>
  <c r="H153" i="6"/>
  <c r="H154" i="6"/>
  <c r="H155" i="6"/>
  <c r="H156" i="6"/>
  <c r="H157" i="6"/>
  <c r="H158" i="6"/>
  <c r="H159" i="6"/>
  <c r="H160" i="6"/>
  <c r="H161" i="6"/>
  <c r="H8" i="6"/>
  <c r="H9" i="6"/>
  <c r="H10" i="6"/>
  <c r="H11" i="6"/>
  <c r="H7" i="6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8" i="5"/>
  <c r="I9" i="5"/>
  <c r="I10" i="5"/>
  <c r="I11" i="5"/>
  <c r="I12" i="5"/>
  <c r="I13" i="5"/>
  <c r="I14" i="5"/>
  <c r="I15" i="5"/>
  <c r="I16" i="5"/>
  <c r="I17" i="5"/>
  <c r="I7" i="5"/>
  <c r="H31" i="5"/>
  <c r="H21" i="5"/>
  <c r="H155" i="5"/>
  <c r="H156" i="5"/>
  <c r="H157" i="5"/>
  <c r="H158" i="5"/>
  <c r="H159" i="5"/>
  <c r="H160" i="5"/>
  <c r="H161" i="5"/>
  <c r="H150" i="5"/>
  <c r="H151" i="5"/>
  <c r="H152" i="5"/>
  <c r="H153" i="5"/>
  <c r="H154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27" i="5"/>
  <c r="H128" i="5"/>
  <c r="H129" i="5"/>
  <c r="H130" i="5"/>
  <c r="H131" i="5"/>
  <c r="H117" i="5"/>
  <c r="H118" i="5"/>
  <c r="H119" i="5"/>
  <c r="H120" i="5"/>
  <c r="H121" i="5"/>
  <c r="H122" i="5"/>
  <c r="H123" i="5"/>
  <c r="H124" i="5"/>
  <c r="H125" i="5"/>
  <c r="H126" i="5"/>
  <c r="H132" i="5"/>
  <c r="H133" i="5"/>
  <c r="H111" i="5"/>
  <c r="H112" i="5"/>
  <c r="H113" i="5"/>
  <c r="H114" i="5"/>
  <c r="H115" i="5"/>
  <c r="H116" i="5"/>
  <c r="H102" i="5"/>
  <c r="H103" i="5"/>
  <c r="H104" i="5"/>
  <c r="H105" i="5"/>
  <c r="H106" i="5"/>
  <c r="H107" i="5"/>
  <c r="H108" i="5"/>
  <c r="H109" i="5"/>
  <c r="H110" i="5"/>
  <c r="H97" i="5"/>
  <c r="H98" i="5"/>
  <c r="H99" i="5"/>
  <c r="H100" i="5"/>
  <c r="H101" i="5"/>
  <c r="H88" i="5"/>
  <c r="H89" i="5"/>
  <c r="H90" i="5"/>
  <c r="H91" i="5"/>
  <c r="H92" i="5"/>
  <c r="H93" i="5"/>
  <c r="H94" i="5"/>
  <c r="H95" i="5"/>
  <c r="H96" i="5"/>
  <c r="H87" i="5"/>
  <c r="H84" i="5"/>
  <c r="H85" i="5"/>
  <c r="H86" i="5"/>
  <c r="H83" i="5"/>
  <c r="H82" i="5"/>
  <c r="H77" i="5"/>
  <c r="H78" i="5"/>
  <c r="H79" i="5"/>
  <c r="H80" i="5"/>
  <c r="H81" i="5"/>
  <c r="H72" i="5"/>
  <c r="H73" i="5"/>
  <c r="H74" i="5"/>
  <c r="H75" i="5"/>
  <c r="H76" i="5"/>
  <c r="H67" i="5"/>
  <c r="H68" i="5"/>
  <c r="H69" i="5"/>
  <c r="H70" i="5"/>
  <c r="H71" i="5"/>
  <c r="H62" i="5"/>
  <c r="H63" i="5"/>
  <c r="H64" i="5"/>
  <c r="H65" i="5"/>
  <c r="H66" i="5"/>
  <c r="H58" i="5"/>
  <c r="H59" i="5"/>
  <c r="H60" i="5"/>
  <c r="H61" i="5"/>
  <c r="H57" i="5"/>
  <c r="H47" i="5"/>
  <c r="H48" i="5"/>
  <c r="H49" i="5"/>
  <c r="H50" i="5"/>
  <c r="H51" i="5"/>
  <c r="H52" i="5"/>
  <c r="H53" i="5"/>
  <c r="H54" i="5"/>
  <c r="H55" i="5"/>
  <c r="H56" i="5"/>
  <c r="H42" i="5"/>
  <c r="H43" i="5"/>
  <c r="H44" i="5"/>
  <c r="H45" i="5"/>
  <c r="H46" i="5"/>
  <c r="H37" i="5"/>
  <c r="H38" i="5"/>
  <c r="H39" i="5"/>
  <c r="H40" i="5"/>
  <c r="H41" i="5"/>
  <c r="H33" i="5"/>
  <c r="H34" i="5"/>
  <c r="H35" i="5"/>
  <c r="H36" i="5"/>
  <c r="H32" i="5"/>
  <c r="H27" i="5"/>
  <c r="H28" i="5"/>
  <c r="H29" i="5"/>
  <c r="H30" i="5"/>
  <c r="H22" i="5"/>
  <c r="H23" i="5"/>
  <c r="H24" i="5"/>
  <c r="H25" i="5"/>
  <c r="H26" i="5"/>
  <c r="H17" i="5"/>
  <c r="H18" i="5"/>
  <c r="H19" i="5"/>
  <c r="H20" i="5"/>
  <c r="H12" i="5"/>
  <c r="H13" i="5"/>
  <c r="H14" i="5"/>
  <c r="H15" i="5"/>
  <c r="H16" i="5"/>
  <c r="H8" i="5"/>
  <c r="H9" i="5"/>
  <c r="H10" i="5"/>
  <c r="H11" i="5"/>
  <c r="H7" i="5"/>
</calcChain>
</file>

<file path=xl/sharedStrings.xml><?xml version="1.0" encoding="utf-8"?>
<sst xmlns="http://schemas.openxmlformats.org/spreadsheetml/2006/main" count="814" uniqueCount="188">
  <si>
    <t>No</t>
  </si>
  <si>
    <t>Kode</t>
  </si>
  <si>
    <t>Nama Perusahaan</t>
  </si>
  <si>
    <t>Tanggal Pencatatan</t>
  </si>
  <si>
    <t>Saham</t>
  </si>
  <si>
    <t>Papan Pencatatan</t>
  </si>
  <si>
    <t>DVLA</t>
  </si>
  <si>
    <t>Darya-Varia Laboratoria Tbk.</t>
  </si>
  <si>
    <t>11 Nov 1994</t>
  </si>
  <si>
    <t>1.120.000.000</t>
  </si>
  <si>
    <t>Pengembangan</t>
  </si>
  <si>
    <t>INAF</t>
  </si>
  <si>
    <t>Indofarma Tbk.</t>
  </si>
  <si>
    <t>17 Apr 2001</t>
  </si>
  <si>
    <t>3.099.267.500</t>
  </si>
  <si>
    <t>Pemantauan Khusus</t>
  </si>
  <si>
    <t>KAEF</t>
  </si>
  <si>
    <t>Kimia Farma Tbk.</t>
  </si>
  <si>
    <t>04 Jul 2001</t>
  </si>
  <si>
    <t>5.566.588.407</t>
  </si>
  <si>
    <t>KLBF</t>
  </si>
  <si>
    <t>Kalbe Farma Tbk.</t>
  </si>
  <si>
    <t>30 Jul 1991</t>
  </si>
  <si>
    <t>46.813.391.540</t>
  </si>
  <si>
    <t>Utama</t>
  </si>
  <si>
    <t>MERK</t>
  </si>
  <si>
    <t>Merck Tbk.</t>
  </si>
  <si>
    <t>23 Jul 1981</t>
  </si>
  <si>
    <t>448.000.000</t>
  </si>
  <si>
    <t>MIKA</t>
  </si>
  <si>
    <t>Mitra Keluarga Karyasehat Tbk.</t>
  </si>
  <si>
    <t>24 Mar 2015</t>
  </si>
  <si>
    <t>13.907.481.500</t>
  </si>
  <si>
    <t>PYFA</t>
  </si>
  <si>
    <t>Pyridam Farma Tbk</t>
  </si>
  <si>
    <t>16 Okt 2001</t>
  </si>
  <si>
    <t>11.236.683.361</t>
  </si>
  <si>
    <t>SAME</t>
  </si>
  <si>
    <t>Sarana Meditama Metropolitan T</t>
  </si>
  <si>
    <t>11 Jan 2013</t>
  </si>
  <si>
    <t>17.147.132.545</t>
  </si>
  <si>
    <t>SCPI</t>
  </si>
  <si>
    <t>Organon Pharma Indonesia Tbk.</t>
  </si>
  <si>
    <t>08 Jun 1990</t>
  </si>
  <si>
    <t>3.600.000</t>
  </si>
  <si>
    <t>SIDO</t>
  </si>
  <si>
    <t>Industri Jamu dan Farmasi Sido</t>
  </si>
  <si>
    <t>18 Des 2013</t>
  </si>
  <si>
    <t>30.000.000.000</t>
  </si>
  <si>
    <t>SILO</t>
  </si>
  <si>
    <t>Siloam International Hospitals</t>
  </si>
  <si>
    <t>12 Sep 2013</t>
  </si>
  <si>
    <t>13.006.125.000</t>
  </si>
  <si>
    <t>SRAJ</t>
  </si>
  <si>
    <t>Sejahteraraya Anugrahjaya Tbk.</t>
  </si>
  <si>
    <t>11 Apr 2011</t>
  </si>
  <si>
    <t>12.238.959.990</t>
  </si>
  <si>
    <t>TSPC</t>
  </si>
  <si>
    <t>Tempo Scan Pacific Tbk.</t>
  </si>
  <si>
    <t>17 Jun 1994</t>
  </si>
  <si>
    <t>4.509.864.300</t>
  </si>
  <si>
    <t>PRDA</t>
  </si>
  <si>
    <t>Prodia Widyahusada Tbk.</t>
  </si>
  <si>
    <t>07 Des 2016</t>
  </si>
  <si>
    <t>937.500.000</t>
  </si>
  <si>
    <t>PRIM</t>
  </si>
  <si>
    <t>Royal Prima Tbk.</t>
  </si>
  <si>
    <t>15 Mei 2018</t>
  </si>
  <si>
    <t>3.393.434.905</t>
  </si>
  <si>
    <t>HEAL</t>
  </si>
  <si>
    <t>Medikaloka Hermina Tbk.</t>
  </si>
  <si>
    <t>16 Mei 2018</t>
  </si>
  <si>
    <t>15.365.950.000</t>
  </si>
  <si>
    <t>PEHA</t>
  </si>
  <si>
    <t>Phapros Tbk.</t>
  </si>
  <si>
    <t>26 Des 2018</t>
  </si>
  <si>
    <t>840.000.000</t>
  </si>
  <si>
    <t>IRRA</t>
  </si>
  <si>
    <t>Itama Ranoraya Tbk.</t>
  </si>
  <si>
    <t>15 Okt 2019</t>
  </si>
  <si>
    <t>1.600.000.000</t>
  </si>
  <si>
    <t>SOHO</t>
  </si>
  <si>
    <t>Soho Global Health Tbk.</t>
  </si>
  <si>
    <t>08 Sep 2020</t>
  </si>
  <si>
    <t>12.691.682.390</t>
  </si>
  <si>
    <t>DGNS</t>
  </si>
  <si>
    <t>Diagnos Laboratorium Utama Tbk</t>
  </si>
  <si>
    <t>15 Jan 2021</t>
  </si>
  <si>
    <t>1.250.000.000</t>
  </si>
  <si>
    <t>BMHS</t>
  </si>
  <si>
    <t>Bundamedik Tbk.</t>
  </si>
  <si>
    <t>06 Jul 2021</t>
  </si>
  <si>
    <t>8.603.416.176</t>
  </si>
  <si>
    <t>RSGK</t>
  </si>
  <si>
    <t>Kedoya Adyaraya Tbk.</t>
  </si>
  <si>
    <t>08 Sep 2021</t>
  </si>
  <si>
    <t>929.675.000</t>
  </si>
  <si>
    <t>MTMH</t>
  </si>
  <si>
    <t>Murni Sadar Tbk.</t>
  </si>
  <si>
    <t>20 Apr 2022</t>
  </si>
  <si>
    <t>2.068.526.950</t>
  </si>
  <si>
    <t>MEDS</t>
  </si>
  <si>
    <t>Hetzer Medical Indonesia Tbk.</t>
  </si>
  <si>
    <t>10 Agt 2022</t>
  </si>
  <si>
    <t>1.562.500.000</t>
  </si>
  <si>
    <t>PRAY</t>
  </si>
  <si>
    <t>Famon Awal Bros Sedaya Tbk.</t>
  </si>
  <si>
    <t>08 Nov 2022</t>
  </si>
  <si>
    <t>13.959.422.300</t>
  </si>
  <si>
    <t>OMED</t>
  </si>
  <si>
    <t>Jayamas Medica Industri Tbk.</t>
  </si>
  <si>
    <t>27.058.850.000</t>
  </si>
  <si>
    <t>MMIX</t>
  </si>
  <si>
    <t>Multi Medika Internasional Tbk</t>
  </si>
  <si>
    <t>06 Des 2022</t>
  </si>
  <si>
    <t>2.400.212.690</t>
  </si>
  <si>
    <t>PEVE</t>
  </si>
  <si>
    <t>Penta Valent Tbk.</t>
  </si>
  <si>
    <t>24 Jan 2023</t>
  </si>
  <si>
    <t>1.765.625.000</t>
  </si>
  <si>
    <t>HALO</t>
  </si>
  <si>
    <t>Haloni Jane Tbk.</t>
  </si>
  <si>
    <t>08 Feb 2023</t>
  </si>
  <si>
    <t>5.650.021.783</t>
  </si>
  <si>
    <t>RSCH</t>
  </si>
  <si>
    <t>Charlie Hospital Semarang Tbk.</t>
  </si>
  <si>
    <t>28 Agt 2023</t>
  </si>
  <si>
    <t>2.650.000.000</t>
  </si>
  <si>
    <t>IKPM</t>
  </si>
  <si>
    <t>Ikapharmindo Putramas Tbk.</t>
  </si>
  <si>
    <t>08 Nov 2023</t>
  </si>
  <si>
    <t>1.684.662.500</t>
  </si>
  <si>
    <t>SURI</t>
  </si>
  <si>
    <t>Maja Agung Latexindo Tbk.</t>
  </si>
  <si>
    <t>07 Des 2023</t>
  </si>
  <si>
    <t>6.334.375.000</t>
  </si>
  <si>
    <t>LABS</t>
  </si>
  <si>
    <t>UBC Medical Indonesia Tbk.</t>
  </si>
  <si>
    <t>10 Jul 2024</t>
  </si>
  <si>
    <t>3.950.000.000</t>
  </si>
  <si>
    <t>OBAT</t>
  </si>
  <si>
    <t>Brigit Biofarmaka Teknologi Tb</t>
  </si>
  <si>
    <t>13 Jan 2025</t>
  </si>
  <si>
    <t>600.000.000</t>
  </si>
  <si>
    <t>MDLA</t>
  </si>
  <si>
    <t>Medela Potentia Tbk.</t>
  </si>
  <si>
    <t>15 Apr 2025</t>
  </si>
  <si>
    <t>14.012.825.000</t>
  </si>
  <si>
    <t>DKHH</t>
  </si>
  <si>
    <t>Cipta Sarana Medika Tbk.</t>
  </si>
  <si>
    <t>08 Mei 2025</t>
  </si>
  <si>
    <t>2.550.000.000</t>
  </si>
  <si>
    <t>CARE</t>
  </si>
  <si>
    <t>Metro Healthcare Indonesia Tbk</t>
  </si>
  <si>
    <t>13 Mar 2020</t>
  </si>
  <si>
    <t>33.250.000.000</t>
  </si>
  <si>
    <t>Tahun</t>
  </si>
  <si>
    <t>Daftar Perusahaan Kesehatan di BEI</t>
  </si>
  <si>
    <t>v</t>
  </si>
  <si>
    <t>NOTE : TOTAL 37 PERUSAHAAN</t>
  </si>
  <si>
    <t xml:space="preserve"> </t>
  </si>
  <si>
    <t>V</t>
  </si>
  <si>
    <t>tidak mencantumkan laporan keuangan dari tahun 2020 - 2024</t>
  </si>
  <si>
    <t>DAFTAR PERUSAHAAN KESEHATAN DI BURSA EFEK INDONESIA</t>
  </si>
  <si>
    <t>NO</t>
  </si>
  <si>
    <t>CODE</t>
  </si>
  <si>
    <t>NAMA PERUSAHAAN</t>
  </si>
  <si>
    <t>TAHUN</t>
  </si>
  <si>
    <t>SATUAN</t>
  </si>
  <si>
    <t>GREEN ACCOUNTING</t>
  </si>
  <si>
    <t>BIAYA CSR</t>
  </si>
  <si>
    <t>LABA BERSIH SETELAH PAJAK</t>
  </si>
  <si>
    <t>RUPIAH</t>
  </si>
  <si>
    <t>v : diperoleh laporan keuangannya</t>
  </si>
  <si>
    <t>TOTAL</t>
  </si>
  <si>
    <t>%</t>
  </si>
  <si>
    <t>JML SHM INSTITUSI</t>
  </si>
  <si>
    <t>TOTAL SAHAM BEREDAR</t>
  </si>
  <si>
    <t>PROFITABILITAS (ROA)</t>
  </si>
  <si>
    <t>TOTAL ASET</t>
  </si>
  <si>
    <t>SCPI sempat dikenal sebagai PT Schering-Plough Indonesia Tbk dan kemudian menjadi PT Merck Sharp Dohme Pharma Tbk sebelum akhirnya berganti nama menjadi PT Organon Pharma Indonesia Tbk pada 2020.</t>
  </si>
  <si>
    <t>`</t>
  </si>
  <si>
    <t>X1</t>
  </si>
  <si>
    <t>Y</t>
  </si>
  <si>
    <t>TABULASI DATA</t>
  </si>
  <si>
    <t xml:space="preserve">TOTAL </t>
  </si>
  <si>
    <t>X2</t>
  </si>
  <si>
    <t>KEPEMILIKAN INSTITUSIONAL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</si>
</sst>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Rp&quot;* #,##0_-;\-&quot;Rp&quot;* #,##0_-;_-&quot;Rp&quot;* &quot;-&quot;??_-;_-@_-"/>
    <numFmt numFmtId="165" formatCode="0.000"/>
  </numFmts>
  <fonts count="10" x14ac:knownFonts="1"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rgb="FF001D35"/>
      <name val="Arial"/>
      <family val="2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6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0" xfId="0" applyFill="1"/>
    <xf numFmtId="0" fontId="0" fillId="4" borderId="1" xfId="0" applyFill="1" applyBorder="1" applyAlignment="1">
      <alignment horizontal="center"/>
    </xf>
    <xf numFmtId="0" fontId="0" fillId="0" borderId="0" xfId="0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0" xfId="0" applyNumberFormat="1"/>
    <xf numFmtId="164" fontId="0" fillId="0" borderId="1" xfId="0" applyNumberFormat="1" applyBorder="1"/>
    <xf numFmtId="164" fontId="0" fillId="0" borderId="1" xfId="0" applyNumberFormat="1" applyBorder="1" applyAlignment="1">
      <alignment horizontal="center"/>
    </xf>
    <xf numFmtId="0" fontId="0" fillId="0" borderId="0" xfId="1" applyNumberFormat="1" applyFont="1"/>
    <xf numFmtId="0" fontId="0" fillId="0" borderId="1" xfId="1" applyNumberFormat="1" applyFont="1" applyBorder="1"/>
    <xf numFmtId="0" fontId="5" fillId="0" borderId="0" xfId="0" applyFont="1"/>
    <xf numFmtId="0" fontId="0" fillId="0" borderId="0" xfId="0" applyAlignment="1">
      <alignment horizontal="center" vertical="center"/>
    </xf>
    <xf numFmtId="164" fontId="0" fillId="0" borderId="4" xfId="0" applyNumberFormat="1" applyBorder="1" applyAlignment="1">
      <alignment horizontal="center"/>
    </xf>
    <xf numFmtId="10" fontId="0" fillId="0" borderId="0" xfId="0" applyNumberFormat="1"/>
    <xf numFmtId="164" fontId="8" fillId="2" borderId="1" xfId="0" applyNumberFormat="1" applyFont="1" applyFill="1" applyBorder="1" applyAlignment="1">
      <alignment horizontal="center"/>
    </xf>
    <xf numFmtId="0" fontId="0" fillId="0" borderId="1" xfId="1" applyNumberFormat="1" applyFont="1" applyFill="1" applyBorder="1"/>
    <xf numFmtId="10" fontId="0" fillId="0" borderId="0" xfId="1" applyNumberFormat="1" applyFont="1"/>
    <xf numFmtId="2" fontId="0" fillId="0" borderId="1" xfId="1" applyNumberFormat="1" applyFont="1" applyBorder="1"/>
    <xf numFmtId="165" fontId="0" fillId="0" borderId="1" xfId="1" applyNumberFormat="1" applyFont="1" applyBorder="1"/>
    <xf numFmtId="2" fontId="0" fillId="0" borderId="1" xfId="0" applyNumberFormat="1" applyBorder="1"/>
    <xf numFmtId="164" fontId="0" fillId="4" borderId="1" xfId="0" applyNumberFormat="1" applyFill="1" applyBorder="1"/>
    <xf numFmtId="164" fontId="0" fillId="4" borderId="1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3" fillId="5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8" fillId="2" borderId="1" xfId="1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/>
    </xf>
    <xf numFmtId="0" fontId="0" fillId="0" borderId="5" xfId="0" applyBorder="1" applyAlignment="1">
      <alignment horizontal="left"/>
    </xf>
    <xf numFmtId="10" fontId="8" fillId="2" borderId="1" xfId="0" applyNumberFormat="1" applyFont="1" applyFill="1" applyBorder="1" applyAlignment="1">
      <alignment horizontal="center" vertical="center"/>
    </xf>
    <xf numFmtId="0" fontId="9" fillId="7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10" fontId="7" fillId="6" borderId="1" xfId="0" applyNumberFormat="1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3"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9" defaultPivotStyle="PivotStyleMedium4"/>
  <colors>
    <mruColors>
      <color rgb="FFFFFF66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260350</xdr:colOff>
      <xdr:row>0</xdr:row>
      <xdr:rowOff>114300</xdr:rowOff>
    </xdr:from>
    <xdr:to>
      <xdr:col>4</xdr:col>
      <xdr:colOff>222250</xdr:colOff>
      <xdr:row>2</xdr:row>
      <xdr:rowOff>31750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CC2E05F-D40B-5D84-1624-BEA082E7B3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1050" y="1333500"/>
          <a:ext cx="2603500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103909</xdr:colOff>
      <xdr:row>0</xdr:row>
      <xdr:rowOff>103909</xdr:rowOff>
    </xdr:from>
    <xdr:to>
      <xdr:col>5</xdr:col>
      <xdr:colOff>1046260</xdr:colOff>
      <xdr:row>2</xdr:row>
      <xdr:rowOff>103910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1FE2893-DDF5-61A6-DC4D-1C8961E245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909" y="103909"/>
          <a:ext cx="5110260" cy="3925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142874</xdr:colOff>
      <xdr:row>0</xdr:row>
      <xdr:rowOff>95250</xdr:rowOff>
    </xdr:from>
    <xdr:to>
      <xdr:col>5</xdr:col>
      <xdr:colOff>990600</xdr:colOff>
      <xdr:row>2</xdr:row>
      <xdr:rowOff>162592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31E6B88-A945-DDF8-93B3-83326C75EA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4" y="95250"/>
          <a:ext cx="5305426" cy="4737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750A0DA-7F30-4919-91EE-CAB1456DB954}" name="Table1" displayName="Table1" ref="A4:F41" totalsRowShown="0" headerRowDxfId="2">
  <autoFilter ref="A4:F41" xr:uid="{D750A0DA-7F30-4919-91EE-CAB1456DB954}"/>
  <sortState xmlns:xlrd2="http://schemas.microsoft.com/office/spreadsheetml/2017/richdata2" ref="A5:F41">
    <sortCondition ref="A4:A41"/>
  </sortState>
  <tableColumns count="6">
    <tableColumn id="1" xr3:uid="{967ADD83-277A-46BB-9C34-7E212A607054}" name="No" dataDxfId="1"/>
    <tableColumn id="2" xr3:uid="{E37B5A02-614D-474D-A7CE-473AE6AAE1E7}" name="Kode" dataDxfId="0"/>
    <tableColumn id="3" xr3:uid="{036C5BF4-87DC-4A36-851E-D3BB925EDD70}" name="Nama Perusahaan"/>
    <tableColumn id="4" xr3:uid="{C851641A-AEAF-4679-838F-F51138CB6EC4}" name="Tanggal Pencatatan"/>
    <tableColumn id="5" xr3:uid="{5B639D39-FC57-4DB9-B894-D6542296FAE0}" name="Saham"/>
    <tableColumn id="6" xr3:uid="{9ABDC074-FD36-4331-B557-16DDF8256C17}" name="Papan Pencatatan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41"/>
  <sheetViews>
    <sheetView zoomScale="40" zoomScaleNormal="40" workbookViewId="0">
      <selection activeCell="H1" sqref="H1:I1048576"/>
    </sheetView>
  </sheetViews>
  <sheetFormatPr defaultRowHeight="15.5" x14ac:dyDescent="0.35"/>
  <cols>
    <col min="1" max="1" width="4.9140625" style="2" customWidth="1"/>
    <col min="2" max="2" width="12.9140625" style="2" customWidth="1"/>
    <col min="3" max="3" width="32" customWidth="1"/>
    <col min="4" max="4" width="20" customWidth="1"/>
    <col min="5" max="5" width="16" customWidth="1"/>
    <col min="6" max="6" width="19" customWidth="1"/>
  </cols>
  <sheetData>
    <row r="2" spans="1:6" x14ac:dyDescent="0.35">
      <c r="A2" s="31" t="s">
        <v>163</v>
      </c>
      <c r="B2" s="31"/>
      <c r="C2" s="31"/>
      <c r="D2" s="31"/>
      <c r="E2" s="31"/>
      <c r="F2" s="31"/>
    </row>
    <row r="4" spans="1:6" ht="18.5" x14ac:dyDescent="0.3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</row>
    <row r="5" spans="1:6" x14ac:dyDescent="0.35">
      <c r="A5" s="2">
        <v>1</v>
      </c>
      <c r="B5" s="2" t="s">
        <v>6</v>
      </c>
      <c r="C5" t="s">
        <v>7</v>
      </c>
      <c r="D5" t="s">
        <v>8</v>
      </c>
      <c r="E5" t="s">
        <v>9</v>
      </c>
      <c r="F5" t="s">
        <v>10</v>
      </c>
    </row>
    <row r="6" spans="1:6" x14ac:dyDescent="0.35">
      <c r="A6" s="2">
        <v>2</v>
      </c>
      <c r="B6" s="2" t="s">
        <v>11</v>
      </c>
      <c r="C6" t="s">
        <v>12</v>
      </c>
      <c r="D6" t="s">
        <v>13</v>
      </c>
      <c r="E6" t="s">
        <v>14</v>
      </c>
      <c r="F6" t="s">
        <v>15</v>
      </c>
    </row>
    <row r="7" spans="1:6" x14ac:dyDescent="0.35">
      <c r="A7" s="2">
        <v>3</v>
      </c>
      <c r="B7" s="2" t="s">
        <v>16</v>
      </c>
      <c r="C7" t="s">
        <v>17</v>
      </c>
      <c r="D7" t="s">
        <v>18</v>
      </c>
      <c r="E7" t="s">
        <v>19</v>
      </c>
      <c r="F7" t="s">
        <v>10</v>
      </c>
    </row>
    <row r="8" spans="1:6" x14ac:dyDescent="0.35">
      <c r="A8" s="2">
        <v>4</v>
      </c>
      <c r="B8" s="2" t="s">
        <v>20</v>
      </c>
      <c r="C8" t="s">
        <v>21</v>
      </c>
      <c r="D8" t="s">
        <v>22</v>
      </c>
      <c r="E8" t="s">
        <v>23</v>
      </c>
      <c r="F8" t="s">
        <v>24</v>
      </c>
    </row>
    <row r="9" spans="1:6" x14ac:dyDescent="0.35">
      <c r="A9" s="2">
        <v>5</v>
      </c>
      <c r="B9" s="2" t="s">
        <v>25</v>
      </c>
      <c r="C9" t="s">
        <v>26</v>
      </c>
      <c r="D9" t="s">
        <v>27</v>
      </c>
      <c r="E9" t="s">
        <v>28</v>
      </c>
      <c r="F9" t="s">
        <v>10</v>
      </c>
    </row>
    <row r="10" spans="1:6" x14ac:dyDescent="0.35">
      <c r="A10" s="2">
        <v>6</v>
      </c>
      <c r="B10" s="2" t="s">
        <v>29</v>
      </c>
      <c r="C10" t="s">
        <v>30</v>
      </c>
      <c r="D10" t="s">
        <v>31</v>
      </c>
      <c r="E10" t="s">
        <v>32</v>
      </c>
      <c r="F10" t="s">
        <v>24</v>
      </c>
    </row>
    <row r="11" spans="1:6" x14ac:dyDescent="0.35">
      <c r="A11" s="2">
        <v>7</v>
      </c>
      <c r="B11" s="2" t="s">
        <v>33</v>
      </c>
      <c r="C11" t="s">
        <v>34</v>
      </c>
      <c r="D11" t="s">
        <v>35</v>
      </c>
      <c r="E11" t="s">
        <v>36</v>
      </c>
      <c r="F11" t="s">
        <v>10</v>
      </c>
    </row>
    <row r="12" spans="1:6" x14ac:dyDescent="0.35">
      <c r="A12" s="2">
        <v>8</v>
      </c>
      <c r="B12" s="2" t="s">
        <v>37</v>
      </c>
      <c r="C12" t="s">
        <v>38</v>
      </c>
      <c r="D12" t="s">
        <v>39</v>
      </c>
      <c r="E12" t="s">
        <v>40</v>
      </c>
      <c r="F12" t="s">
        <v>24</v>
      </c>
    </row>
    <row r="13" spans="1:6" x14ac:dyDescent="0.35">
      <c r="A13" s="2">
        <v>9</v>
      </c>
      <c r="B13" s="2" t="s">
        <v>41</v>
      </c>
      <c r="C13" t="s">
        <v>42</v>
      </c>
      <c r="D13" t="s">
        <v>43</v>
      </c>
      <c r="E13" t="s">
        <v>44</v>
      </c>
      <c r="F13" t="s">
        <v>15</v>
      </c>
    </row>
    <row r="14" spans="1:6" x14ac:dyDescent="0.35">
      <c r="A14" s="2">
        <v>10</v>
      </c>
      <c r="B14" s="2" t="s">
        <v>45</v>
      </c>
      <c r="C14" t="s">
        <v>46</v>
      </c>
      <c r="D14" t="s">
        <v>47</v>
      </c>
      <c r="E14" t="s">
        <v>48</v>
      </c>
      <c r="F14" t="s">
        <v>24</v>
      </c>
    </row>
    <row r="15" spans="1:6" x14ac:dyDescent="0.35">
      <c r="A15" s="2">
        <v>11</v>
      </c>
      <c r="B15" s="2" t="s">
        <v>49</v>
      </c>
      <c r="C15" t="s">
        <v>50</v>
      </c>
      <c r="D15" t="s">
        <v>51</v>
      </c>
      <c r="E15" t="s">
        <v>52</v>
      </c>
      <c r="F15" t="s">
        <v>24</v>
      </c>
    </row>
    <row r="16" spans="1:6" x14ac:dyDescent="0.35">
      <c r="A16" s="2">
        <v>12</v>
      </c>
      <c r="B16" s="2" t="s">
        <v>53</v>
      </c>
      <c r="C16" t="s">
        <v>54</v>
      </c>
      <c r="D16" t="s">
        <v>55</v>
      </c>
      <c r="E16" t="s">
        <v>56</v>
      </c>
      <c r="F16" t="s">
        <v>10</v>
      </c>
    </row>
    <row r="17" spans="1:6" x14ac:dyDescent="0.35">
      <c r="A17" s="2">
        <v>13</v>
      </c>
      <c r="B17" s="2" t="s">
        <v>57</v>
      </c>
      <c r="C17" t="s">
        <v>58</v>
      </c>
      <c r="D17" t="s">
        <v>59</v>
      </c>
      <c r="E17" t="s">
        <v>60</v>
      </c>
      <c r="F17" t="s">
        <v>24</v>
      </c>
    </row>
    <row r="18" spans="1:6" x14ac:dyDescent="0.35">
      <c r="A18" s="2">
        <v>14</v>
      </c>
      <c r="B18" s="2" t="s">
        <v>61</v>
      </c>
      <c r="C18" t="s">
        <v>62</v>
      </c>
      <c r="D18" t="s">
        <v>63</v>
      </c>
      <c r="E18" t="s">
        <v>64</v>
      </c>
      <c r="F18" t="s">
        <v>24</v>
      </c>
    </row>
    <row r="19" spans="1:6" x14ac:dyDescent="0.35">
      <c r="A19" s="2">
        <v>15</v>
      </c>
      <c r="B19" s="2" t="s">
        <v>65</v>
      </c>
      <c r="C19" t="s">
        <v>66</v>
      </c>
      <c r="D19" t="s">
        <v>67</v>
      </c>
      <c r="E19" t="s">
        <v>68</v>
      </c>
      <c r="F19" t="s">
        <v>10</v>
      </c>
    </row>
    <row r="20" spans="1:6" x14ac:dyDescent="0.35">
      <c r="A20" s="2">
        <v>16</v>
      </c>
      <c r="B20" s="2" t="s">
        <v>69</v>
      </c>
      <c r="C20" t="s">
        <v>70</v>
      </c>
      <c r="D20" t="s">
        <v>71</v>
      </c>
      <c r="E20" t="s">
        <v>72</v>
      </c>
      <c r="F20" t="s">
        <v>24</v>
      </c>
    </row>
    <row r="21" spans="1:6" x14ac:dyDescent="0.35">
      <c r="A21" s="2">
        <v>17</v>
      </c>
      <c r="B21" s="2" t="s">
        <v>73</v>
      </c>
      <c r="C21" t="s">
        <v>74</v>
      </c>
      <c r="D21" t="s">
        <v>75</v>
      </c>
      <c r="E21" t="s">
        <v>76</v>
      </c>
      <c r="F21" t="s">
        <v>10</v>
      </c>
    </row>
    <row r="22" spans="1:6" x14ac:dyDescent="0.35">
      <c r="A22" s="2">
        <v>18</v>
      </c>
      <c r="B22" s="2" t="s">
        <v>77</v>
      </c>
      <c r="C22" t="s">
        <v>78</v>
      </c>
      <c r="D22" t="s">
        <v>79</v>
      </c>
      <c r="E22" t="s">
        <v>80</v>
      </c>
      <c r="F22" t="s">
        <v>10</v>
      </c>
    </row>
    <row r="23" spans="1:6" x14ac:dyDescent="0.35">
      <c r="A23" s="2">
        <v>19</v>
      </c>
      <c r="B23" s="2" t="s">
        <v>81</v>
      </c>
      <c r="C23" t="s">
        <v>82</v>
      </c>
      <c r="D23" t="s">
        <v>83</v>
      </c>
      <c r="E23" t="s">
        <v>84</v>
      </c>
      <c r="F23" t="s">
        <v>10</v>
      </c>
    </row>
    <row r="24" spans="1:6" x14ac:dyDescent="0.35">
      <c r="A24" s="2">
        <v>20</v>
      </c>
      <c r="B24" s="2" t="s">
        <v>152</v>
      </c>
      <c r="C24" t="s">
        <v>153</v>
      </c>
      <c r="D24" t="s">
        <v>154</v>
      </c>
      <c r="E24" t="s">
        <v>155</v>
      </c>
      <c r="F24" t="s">
        <v>10</v>
      </c>
    </row>
    <row r="25" spans="1:6" x14ac:dyDescent="0.35">
      <c r="A25" s="2">
        <v>21</v>
      </c>
      <c r="B25" s="2" t="s">
        <v>85</v>
      </c>
      <c r="C25" t="s">
        <v>86</v>
      </c>
      <c r="D25" t="s">
        <v>87</v>
      </c>
      <c r="E25" t="s">
        <v>88</v>
      </c>
      <c r="F25" t="s">
        <v>10</v>
      </c>
    </row>
    <row r="26" spans="1:6" x14ac:dyDescent="0.35">
      <c r="A26" s="2">
        <v>22</v>
      </c>
      <c r="B26" s="2" t="s">
        <v>89</v>
      </c>
      <c r="C26" t="s">
        <v>90</v>
      </c>
      <c r="D26" t="s">
        <v>91</v>
      </c>
      <c r="E26" t="s">
        <v>92</v>
      </c>
      <c r="F26" t="s">
        <v>24</v>
      </c>
    </row>
    <row r="27" spans="1:6" x14ac:dyDescent="0.35">
      <c r="A27" s="2">
        <v>23</v>
      </c>
      <c r="B27" s="2" t="s">
        <v>93</v>
      </c>
      <c r="C27" t="s">
        <v>94</v>
      </c>
      <c r="D27" t="s">
        <v>95</v>
      </c>
      <c r="E27" t="s">
        <v>96</v>
      </c>
      <c r="F27" t="s">
        <v>15</v>
      </c>
    </row>
    <row r="28" spans="1:6" x14ac:dyDescent="0.35">
      <c r="A28" s="2">
        <v>24</v>
      </c>
      <c r="B28" s="2" t="s">
        <v>97</v>
      </c>
      <c r="C28" t="s">
        <v>98</v>
      </c>
      <c r="D28" t="s">
        <v>99</v>
      </c>
      <c r="E28" t="s">
        <v>100</v>
      </c>
      <c r="F28" t="s">
        <v>24</v>
      </c>
    </row>
    <row r="29" spans="1:6" x14ac:dyDescent="0.35">
      <c r="A29" s="2">
        <v>25</v>
      </c>
      <c r="B29" s="2" t="s">
        <v>101</v>
      </c>
      <c r="C29" t="s">
        <v>102</v>
      </c>
      <c r="D29" t="s">
        <v>103</v>
      </c>
      <c r="E29" t="s">
        <v>104</v>
      </c>
      <c r="F29" t="s">
        <v>10</v>
      </c>
    </row>
    <row r="30" spans="1:6" x14ac:dyDescent="0.35">
      <c r="A30" s="2">
        <v>26</v>
      </c>
      <c r="B30" s="2" t="s">
        <v>105</v>
      </c>
      <c r="C30" t="s">
        <v>106</v>
      </c>
      <c r="D30" t="s">
        <v>107</v>
      </c>
      <c r="E30" t="s">
        <v>108</v>
      </c>
      <c r="F30" t="s">
        <v>10</v>
      </c>
    </row>
    <row r="31" spans="1:6" x14ac:dyDescent="0.35">
      <c r="A31" s="2">
        <v>27</v>
      </c>
      <c r="B31" s="2" t="s">
        <v>109</v>
      </c>
      <c r="C31" t="s">
        <v>110</v>
      </c>
      <c r="D31" t="s">
        <v>107</v>
      </c>
      <c r="E31" t="s">
        <v>111</v>
      </c>
      <c r="F31" t="s">
        <v>24</v>
      </c>
    </row>
    <row r="32" spans="1:6" x14ac:dyDescent="0.35">
      <c r="A32" s="2">
        <v>28</v>
      </c>
      <c r="B32" s="2" t="s">
        <v>112</v>
      </c>
      <c r="C32" t="s">
        <v>113</v>
      </c>
      <c r="D32" t="s">
        <v>114</v>
      </c>
      <c r="E32" t="s">
        <v>115</v>
      </c>
      <c r="F32" t="s">
        <v>10</v>
      </c>
    </row>
    <row r="33" spans="1:6" x14ac:dyDescent="0.35">
      <c r="A33" s="2">
        <v>29</v>
      </c>
      <c r="B33" s="2" t="s">
        <v>116</v>
      </c>
      <c r="C33" t="s">
        <v>117</v>
      </c>
      <c r="D33" t="s">
        <v>118</v>
      </c>
      <c r="E33" t="s">
        <v>119</v>
      </c>
      <c r="F33" t="s">
        <v>10</v>
      </c>
    </row>
    <row r="34" spans="1:6" x14ac:dyDescent="0.35">
      <c r="A34" s="2">
        <v>30</v>
      </c>
      <c r="B34" s="2" t="s">
        <v>120</v>
      </c>
      <c r="C34" t="s">
        <v>121</v>
      </c>
      <c r="D34" t="s">
        <v>122</v>
      </c>
      <c r="E34" t="s">
        <v>123</v>
      </c>
      <c r="F34" t="s">
        <v>10</v>
      </c>
    </row>
    <row r="35" spans="1:6" x14ac:dyDescent="0.35">
      <c r="A35" s="2">
        <v>31</v>
      </c>
      <c r="B35" s="2" t="s">
        <v>124</v>
      </c>
      <c r="C35" t="s">
        <v>125</v>
      </c>
      <c r="D35" t="s">
        <v>126</v>
      </c>
      <c r="E35" t="s">
        <v>127</v>
      </c>
      <c r="F35" t="s">
        <v>10</v>
      </c>
    </row>
    <row r="36" spans="1:6" x14ac:dyDescent="0.35">
      <c r="A36" s="2">
        <v>32</v>
      </c>
      <c r="B36" s="2" t="s">
        <v>128</v>
      </c>
      <c r="C36" t="s">
        <v>129</v>
      </c>
      <c r="D36" t="s">
        <v>130</v>
      </c>
      <c r="E36" t="s">
        <v>131</v>
      </c>
      <c r="F36" t="s">
        <v>10</v>
      </c>
    </row>
    <row r="37" spans="1:6" x14ac:dyDescent="0.35">
      <c r="A37" s="2">
        <v>33</v>
      </c>
      <c r="B37" s="2" t="s">
        <v>132</v>
      </c>
      <c r="C37" t="s">
        <v>133</v>
      </c>
      <c r="D37" t="s">
        <v>134</v>
      </c>
      <c r="E37" t="s">
        <v>135</v>
      </c>
      <c r="F37" t="s">
        <v>10</v>
      </c>
    </row>
    <row r="38" spans="1:6" x14ac:dyDescent="0.35">
      <c r="A38" s="2">
        <v>34</v>
      </c>
      <c r="B38" s="2" t="s">
        <v>136</v>
      </c>
      <c r="C38" t="s">
        <v>137</v>
      </c>
      <c r="D38" t="s">
        <v>138</v>
      </c>
      <c r="E38" t="s">
        <v>139</v>
      </c>
      <c r="F38" t="s">
        <v>10</v>
      </c>
    </row>
    <row r="39" spans="1:6" x14ac:dyDescent="0.35">
      <c r="A39" s="2">
        <v>35</v>
      </c>
      <c r="B39" s="2" t="s">
        <v>140</v>
      </c>
      <c r="C39" t="s">
        <v>141</v>
      </c>
      <c r="D39" t="s">
        <v>142</v>
      </c>
      <c r="E39" t="s">
        <v>143</v>
      </c>
      <c r="F39" t="s">
        <v>10</v>
      </c>
    </row>
    <row r="40" spans="1:6" x14ac:dyDescent="0.35">
      <c r="A40" s="2">
        <v>36</v>
      </c>
      <c r="B40" s="2" t="s">
        <v>144</v>
      </c>
      <c r="C40" t="s">
        <v>145</v>
      </c>
      <c r="D40" t="s">
        <v>146</v>
      </c>
      <c r="E40" t="s">
        <v>147</v>
      </c>
      <c r="F40" t="s">
        <v>24</v>
      </c>
    </row>
    <row r="41" spans="1:6" x14ac:dyDescent="0.35">
      <c r="A41" s="2">
        <v>37</v>
      </c>
      <c r="B41" s="2" t="s">
        <v>148</v>
      </c>
      <c r="C41" t="s">
        <v>149</v>
      </c>
      <c r="D41" t="s">
        <v>150</v>
      </c>
      <c r="E41" t="s">
        <v>151</v>
      </c>
      <c r="F41" t="s">
        <v>10</v>
      </c>
    </row>
  </sheetData>
  <mergeCells count="1">
    <mergeCell ref="A2:F2"/>
  </mergeCells>
  <pageMargins left="0.7" right="0.7" top="0.75" bottom="0.75" header="0.3" footer="0.3"/>
  <pageSetup orientation="portrait" horizontalDpi="360" verticalDpi="36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70664-AF17-4132-A6D5-795A1455DE79}">
  <dimension ref="A1:AM39"/>
  <sheetViews>
    <sheetView zoomScale="40" zoomScaleNormal="4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J30" sqref="J30"/>
    </sheetView>
  </sheetViews>
  <sheetFormatPr defaultRowHeight="15.5" x14ac:dyDescent="0.35"/>
  <sheetData>
    <row r="1" spans="1:39" ht="21" x14ac:dyDescent="0.35">
      <c r="A1" s="33" t="s">
        <v>156</v>
      </c>
      <c r="B1" s="34" t="s">
        <v>157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10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</row>
    <row r="2" spans="1:39" x14ac:dyDescent="0.35">
      <c r="A2" s="33"/>
      <c r="B2" s="4" t="s">
        <v>6</v>
      </c>
      <c r="C2" s="4" t="s">
        <v>11</v>
      </c>
      <c r="D2" s="4" t="s">
        <v>16</v>
      </c>
      <c r="E2" s="4" t="s">
        <v>20</v>
      </c>
      <c r="F2" s="4" t="s">
        <v>25</v>
      </c>
      <c r="G2" s="4" t="s">
        <v>29</v>
      </c>
      <c r="H2" s="4" t="s">
        <v>33</v>
      </c>
      <c r="I2" s="4" t="s">
        <v>37</v>
      </c>
      <c r="J2" s="4" t="s">
        <v>41</v>
      </c>
      <c r="K2" s="4" t="s">
        <v>45</v>
      </c>
      <c r="L2" s="4" t="s">
        <v>49</v>
      </c>
      <c r="M2" s="4" t="s">
        <v>53</v>
      </c>
      <c r="N2" s="4" t="s">
        <v>57</v>
      </c>
      <c r="O2" s="4" t="s">
        <v>61</v>
      </c>
      <c r="P2" s="4" t="s">
        <v>65</v>
      </c>
      <c r="Q2" s="4" t="s">
        <v>69</v>
      </c>
      <c r="R2" s="4" t="s">
        <v>73</v>
      </c>
      <c r="S2" s="4" t="s">
        <v>77</v>
      </c>
      <c r="T2" s="4" t="s">
        <v>81</v>
      </c>
    </row>
    <row r="3" spans="1:39" x14ac:dyDescent="0.35">
      <c r="A3" s="5">
        <v>2020</v>
      </c>
      <c r="B3" s="3" t="s">
        <v>158</v>
      </c>
      <c r="C3" s="3" t="s">
        <v>158</v>
      </c>
      <c r="D3" s="3" t="s">
        <v>158</v>
      </c>
      <c r="E3" s="3" t="s">
        <v>158</v>
      </c>
      <c r="F3" s="3" t="s">
        <v>158</v>
      </c>
      <c r="G3" s="3" t="s">
        <v>158</v>
      </c>
      <c r="H3" s="3" t="s">
        <v>158</v>
      </c>
      <c r="I3" s="3" t="s">
        <v>158</v>
      </c>
      <c r="J3" s="8" t="s">
        <v>158</v>
      </c>
      <c r="K3" s="3" t="s">
        <v>158</v>
      </c>
      <c r="L3" s="8" t="s">
        <v>158</v>
      </c>
      <c r="M3" s="8" t="s">
        <v>158</v>
      </c>
      <c r="N3" s="8" t="s">
        <v>158</v>
      </c>
      <c r="O3" s="3" t="s">
        <v>158</v>
      </c>
      <c r="P3" s="3" t="s">
        <v>158</v>
      </c>
      <c r="Q3" s="3" t="s">
        <v>158</v>
      </c>
      <c r="R3" s="3" t="s">
        <v>161</v>
      </c>
      <c r="S3" s="3" t="s">
        <v>161</v>
      </c>
      <c r="T3" s="3" t="s">
        <v>161</v>
      </c>
    </row>
    <row r="4" spans="1:39" x14ac:dyDescent="0.35">
      <c r="A4" s="5">
        <v>2021</v>
      </c>
      <c r="B4" s="3" t="s">
        <v>158</v>
      </c>
      <c r="C4" s="3" t="s">
        <v>158</v>
      </c>
      <c r="D4" s="3" t="s">
        <v>158</v>
      </c>
      <c r="E4" s="3" t="s">
        <v>158</v>
      </c>
      <c r="F4" s="3" t="s">
        <v>158</v>
      </c>
      <c r="G4" s="3" t="s">
        <v>158</v>
      </c>
      <c r="H4" s="3" t="s">
        <v>158</v>
      </c>
      <c r="I4" s="3" t="s">
        <v>158</v>
      </c>
      <c r="J4" s="8" t="s">
        <v>158</v>
      </c>
      <c r="K4" s="3" t="s">
        <v>158</v>
      </c>
      <c r="L4" s="8" t="s">
        <v>158</v>
      </c>
      <c r="M4" s="8" t="s">
        <v>158</v>
      </c>
      <c r="N4" s="8" t="s">
        <v>158</v>
      </c>
      <c r="O4" s="3" t="s">
        <v>158</v>
      </c>
      <c r="P4" s="3" t="s">
        <v>158</v>
      </c>
      <c r="Q4" s="3" t="s">
        <v>158</v>
      </c>
      <c r="R4" s="3" t="s">
        <v>161</v>
      </c>
      <c r="S4" s="3" t="s">
        <v>161</v>
      </c>
      <c r="T4" s="3" t="s">
        <v>161</v>
      </c>
    </row>
    <row r="5" spans="1:39" x14ac:dyDescent="0.35">
      <c r="A5" s="5">
        <v>2022</v>
      </c>
      <c r="B5" s="3" t="s">
        <v>158</v>
      </c>
      <c r="C5" s="3" t="s">
        <v>158</v>
      </c>
      <c r="D5" s="3" t="s">
        <v>158</v>
      </c>
      <c r="E5" s="3" t="s">
        <v>158</v>
      </c>
      <c r="F5" s="3" t="s">
        <v>158</v>
      </c>
      <c r="G5" s="3" t="s">
        <v>158</v>
      </c>
      <c r="H5" s="3" t="s">
        <v>158</v>
      </c>
      <c r="I5" s="3" t="s">
        <v>158</v>
      </c>
      <c r="J5" s="8" t="s">
        <v>158</v>
      </c>
      <c r="K5" s="3" t="s">
        <v>158</v>
      </c>
      <c r="L5" s="8" t="s">
        <v>158</v>
      </c>
      <c r="M5" s="8" t="s">
        <v>158</v>
      </c>
      <c r="N5" s="8" t="s">
        <v>158</v>
      </c>
      <c r="O5" s="3" t="s">
        <v>158</v>
      </c>
      <c r="P5" s="3" t="s">
        <v>158</v>
      </c>
      <c r="Q5" s="3" t="s">
        <v>158</v>
      </c>
      <c r="R5" s="3" t="s">
        <v>161</v>
      </c>
      <c r="S5" s="3" t="s">
        <v>161</v>
      </c>
      <c r="T5" s="3" t="s">
        <v>161</v>
      </c>
    </row>
    <row r="6" spans="1:39" x14ac:dyDescent="0.35">
      <c r="A6" s="5">
        <v>2023</v>
      </c>
      <c r="B6" s="3" t="s">
        <v>158</v>
      </c>
      <c r="C6" s="3" t="s">
        <v>158</v>
      </c>
      <c r="D6" s="3" t="s">
        <v>158</v>
      </c>
      <c r="E6" s="3" t="s">
        <v>158</v>
      </c>
      <c r="F6" s="3" t="s">
        <v>158</v>
      </c>
      <c r="G6" s="3" t="s">
        <v>158</v>
      </c>
      <c r="H6" s="3" t="s">
        <v>158</v>
      </c>
      <c r="I6" s="3" t="s">
        <v>158</v>
      </c>
      <c r="J6" s="8" t="s">
        <v>158</v>
      </c>
      <c r="K6" s="3" t="s">
        <v>158</v>
      </c>
      <c r="L6" s="8" t="s">
        <v>158</v>
      </c>
      <c r="M6" s="8" t="s">
        <v>158</v>
      </c>
      <c r="N6" s="8" t="s">
        <v>158</v>
      </c>
      <c r="O6" s="3" t="s">
        <v>158</v>
      </c>
      <c r="P6" s="3" t="s">
        <v>158</v>
      </c>
      <c r="Q6" s="3" t="s">
        <v>158</v>
      </c>
      <c r="R6" s="3" t="s">
        <v>161</v>
      </c>
      <c r="S6" s="3" t="s">
        <v>161</v>
      </c>
      <c r="T6" s="3" t="s">
        <v>161</v>
      </c>
    </row>
    <row r="7" spans="1:39" x14ac:dyDescent="0.35">
      <c r="A7" s="5">
        <v>2024</v>
      </c>
      <c r="B7" s="3" t="s">
        <v>158</v>
      </c>
      <c r="C7" s="3" t="s">
        <v>158</v>
      </c>
      <c r="D7" s="3" t="s">
        <v>158</v>
      </c>
      <c r="E7" s="3" t="s">
        <v>158</v>
      </c>
      <c r="F7" s="3" t="s">
        <v>158</v>
      </c>
      <c r="G7" s="3" t="s">
        <v>158</v>
      </c>
      <c r="H7" s="3" t="s">
        <v>158</v>
      </c>
      <c r="I7" s="3" t="s">
        <v>158</v>
      </c>
      <c r="J7" s="8" t="s">
        <v>158</v>
      </c>
      <c r="K7" s="3" t="s">
        <v>158</v>
      </c>
      <c r="L7" s="8" t="s">
        <v>158</v>
      </c>
      <c r="M7" s="8" t="s">
        <v>158</v>
      </c>
      <c r="N7" s="8" t="s">
        <v>158</v>
      </c>
      <c r="O7" s="3" t="s">
        <v>158</v>
      </c>
      <c r="P7" s="3" t="s">
        <v>158</v>
      </c>
      <c r="Q7" s="3" t="s">
        <v>158</v>
      </c>
      <c r="R7" s="3" t="s">
        <v>161</v>
      </c>
      <c r="S7" s="3" t="s">
        <v>161</v>
      </c>
      <c r="T7" s="3" t="s">
        <v>161</v>
      </c>
    </row>
    <row r="8" spans="1:39" x14ac:dyDescent="0.3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1:39" x14ac:dyDescent="0.3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39" x14ac:dyDescent="0.3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39" ht="21" x14ac:dyDescent="0.35">
      <c r="A11" s="33" t="s">
        <v>156</v>
      </c>
      <c r="B11" s="34" t="s">
        <v>157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6"/>
      <c r="T11" s="11"/>
    </row>
    <row r="12" spans="1:39" x14ac:dyDescent="0.35">
      <c r="A12" s="33"/>
      <c r="B12" s="4" t="s">
        <v>152</v>
      </c>
      <c r="C12" s="4" t="s">
        <v>85</v>
      </c>
      <c r="D12" s="4" t="s">
        <v>89</v>
      </c>
      <c r="E12" s="4" t="s">
        <v>93</v>
      </c>
      <c r="F12" s="4" t="s">
        <v>97</v>
      </c>
      <c r="G12" s="4" t="s">
        <v>101</v>
      </c>
      <c r="H12" s="4" t="s">
        <v>105</v>
      </c>
      <c r="I12" s="4" t="s">
        <v>109</v>
      </c>
      <c r="J12" s="4" t="s">
        <v>112</v>
      </c>
      <c r="K12" s="4" t="s">
        <v>116</v>
      </c>
      <c r="L12" s="4" t="s">
        <v>120</v>
      </c>
      <c r="M12" s="4" t="s">
        <v>124</v>
      </c>
      <c r="N12" s="4" t="s">
        <v>128</v>
      </c>
      <c r="O12" s="4" t="s">
        <v>132</v>
      </c>
      <c r="P12" s="4" t="s">
        <v>136</v>
      </c>
      <c r="Q12" s="4" t="s">
        <v>140</v>
      </c>
      <c r="R12" s="4" t="s">
        <v>144</v>
      </c>
      <c r="S12" s="4" t="s">
        <v>148</v>
      </c>
    </row>
    <row r="13" spans="1:39" x14ac:dyDescent="0.35">
      <c r="A13" s="5">
        <v>2020</v>
      </c>
      <c r="B13" s="3" t="s">
        <v>158</v>
      </c>
      <c r="C13" s="3" t="s">
        <v>158</v>
      </c>
      <c r="D13" s="3" t="s">
        <v>158</v>
      </c>
      <c r="E13" s="3" t="s">
        <v>158</v>
      </c>
      <c r="F13" s="3" t="s">
        <v>158</v>
      </c>
      <c r="G13" s="3" t="s">
        <v>158</v>
      </c>
      <c r="H13" s="3" t="s">
        <v>158</v>
      </c>
      <c r="I13" s="3" t="s">
        <v>161</v>
      </c>
      <c r="J13" s="3" t="s">
        <v>158</v>
      </c>
      <c r="K13" s="3" t="s">
        <v>158</v>
      </c>
      <c r="L13" s="3" t="s">
        <v>158</v>
      </c>
      <c r="M13" s="3" t="s">
        <v>158</v>
      </c>
      <c r="N13" s="6"/>
      <c r="O13" s="6"/>
      <c r="P13" s="6"/>
      <c r="Q13" s="6"/>
      <c r="R13" s="6"/>
      <c r="S13" s="6"/>
    </row>
    <row r="14" spans="1:39" x14ac:dyDescent="0.35">
      <c r="A14" s="5">
        <v>2021</v>
      </c>
      <c r="B14" s="3" t="s">
        <v>158</v>
      </c>
      <c r="C14" s="3" t="s">
        <v>158</v>
      </c>
      <c r="D14" s="3" t="s">
        <v>158</v>
      </c>
      <c r="E14" s="3" t="s">
        <v>158</v>
      </c>
      <c r="F14" s="3" t="s">
        <v>158</v>
      </c>
      <c r="G14" s="3" t="s">
        <v>158</v>
      </c>
      <c r="H14" s="3" t="s">
        <v>158</v>
      </c>
      <c r="I14" s="3" t="s">
        <v>158</v>
      </c>
      <c r="J14" s="3" t="s">
        <v>158</v>
      </c>
      <c r="K14" s="3" t="s">
        <v>158</v>
      </c>
      <c r="L14" s="3" t="s">
        <v>158</v>
      </c>
      <c r="M14" s="3" t="s">
        <v>158</v>
      </c>
      <c r="N14" s="6" t="s">
        <v>161</v>
      </c>
      <c r="O14" s="6"/>
      <c r="P14" s="6"/>
      <c r="Q14" s="6"/>
      <c r="R14" s="6"/>
      <c r="S14" s="6"/>
    </row>
    <row r="15" spans="1:39" x14ac:dyDescent="0.35">
      <c r="A15" s="5">
        <v>2022</v>
      </c>
      <c r="B15" s="3" t="s">
        <v>158</v>
      </c>
      <c r="C15" s="3" t="s">
        <v>158</v>
      </c>
      <c r="D15" s="3" t="s">
        <v>158</v>
      </c>
      <c r="E15" s="3" t="s">
        <v>158</v>
      </c>
      <c r="F15" s="3" t="s">
        <v>158</v>
      </c>
      <c r="G15" s="3" t="s">
        <v>158</v>
      </c>
      <c r="H15" s="3" t="s">
        <v>158</v>
      </c>
      <c r="I15" s="3" t="s">
        <v>158</v>
      </c>
      <c r="J15" s="3" t="s">
        <v>158</v>
      </c>
      <c r="K15" s="3" t="s">
        <v>158</v>
      </c>
      <c r="L15" s="3" t="s">
        <v>158</v>
      </c>
      <c r="M15" s="3" t="s">
        <v>158</v>
      </c>
      <c r="N15" s="6" t="s">
        <v>161</v>
      </c>
      <c r="O15" s="6"/>
      <c r="P15" s="6"/>
      <c r="Q15" s="6"/>
      <c r="R15" s="6"/>
      <c r="S15" s="6"/>
    </row>
    <row r="16" spans="1:39" x14ac:dyDescent="0.35">
      <c r="A16" s="5">
        <v>2023</v>
      </c>
      <c r="B16" s="3" t="s">
        <v>158</v>
      </c>
      <c r="C16" s="3" t="s">
        <v>158</v>
      </c>
      <c r="D16" s="3" t="s">
        <v>158</v>
      </c>
      <c r="E16" s="3" t="s">
        <v>158</v>
      </c>
      <c r="F16" s="3" t="s">
        <v>158</v>
      </c>
      <c r="G16" s="3" t="s">
        <v>158</v>
      </c>
      <c r="H16" s="3" t="s">
        <v>158</v>
      </c>
      <c r="I16" s="3" t="s">
        <v>158</v>
      </c>
      <c r="J16" s="3" t="s">
        <v>158</v>
      </c>
      <c r="K16" s="3" t="s">
        <v>158</v>
      </c>
      <c r="L16" s="3" t="s">
        <v>158</v>
      </c>
      <c r="M16" s="3" t="s">
        <v>158</v>
      </c>
      <c r="N16" s="6" t="s">
        <v>158</v>
      </c>
      <c r="O16" s="6" t="s">
        <v>158</v>
      </c>
      <c r="P16" s="6"/>
      <c r="Q16" s="6"/>
      <c r="R16" s="6"/>
      <c r="S16" s="6"/>
    </row>
    <row r="17" spans="1:19" x14ac:dyDescent="0.35">
      <c r="A17" s="5">
        <v>2024</v>
      </c>
      <c r="B17" s="3" t="s">
        <v>158</v>
      </c>
      <c r="C17" s="3" t="s">
        <v>158</v>
      </c>
      <c r="D17" s="3" t="s">
        <v>158</v>
      </c>
      <c r="E17" s="3" t="s">
        <v>158</v>
      </c>
      <c r="F17" s="3" t="s">
        <v>158</v>
      </c>
      <c r="G17" s="3" t="s">
        <v>158</v>
      </c>
      <c r="H17" s="3" t="s">
        <v>158</v>
      </c>
      <c r="I17" s="3" t="s">
        <v>158</v>
      </c>
      <c r="J17" s="3" t="s">
        <v>158</v>
      </c>
      <c r="K17" s="3" t="s">
        <v>158</v>
      </c>
      <c r="L17" s="3" t="s">
        <v>158</v>
      </c>
      <c r="M17" s="3" t="s">
        <v>158</v>
      </c>
      <c r="N17" s="6" t="s">
        <v>158</v>
      </c>
      <c r="O17" s="6" t="s">
        <v>158</v>
      </c>
      <c r="P17" s="6" t="s">
        <v>158</v>
      </c>
      <c r="Q17" s="6" t="s">
        <v>158</v>
      </c>
      <c r="R17" s="6"/>
      <c r="S17" s="6"/>
    </row>
    <row r="20" spans="1:19" x14ac:dyDescent="0.35">
      <c r="D20" s="32" t="s">
        <v>159</v>
      </c>
      <c r="E20" s="32"/>
      <c r="F20" s="32"/>
      <c r="G20" s="32"/>
    </row>
    <row r="21" spans="1:19" x14ac:dyDescent="0.35">
      <c r="D21" t="s">
        <v>173</v>
      </c>
      <c r="K21" t="s">
        <v>160</v>
      </c>
    </row>
    <row r="22" spans="1:19" x14ac:dyDescent="0.35">
      <c r="D22" s="7"/>
      <c r="E22" t="s">
        <v>162</v>
      </c>
    </row>
    <row r="23" spans="1:19" x14ac:dyDescent="0.35">
      <c r="O23" t="s">
        <v>181</v>
      </c>
    </row>
    <row r="39" spans="14:14" x14ac:dyDescent="0.35">
      <c r="N39" t="s">
        <v>160</v>
      </c>
    </row>
  </sheetData>
  <mergeCells count="5">
    <mergeCell ref="D20:G20"/>
    <mergeCell ref="A1:A2"/>
    <mergeCell ref="A11:A12"/>
    <mergeCell ref="B1:T1"/>
    <mergeCell ref="B11:S11"/>
  </mergeCells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95CC7-E033-4EF1-9493-1D2B05848F53}">
  <dimension ref="A1:L161"/>
  <sheetViews>
    <sheetView zoomScale="55" zoomScaleNormal="55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F161" sqref="F8:F161"/>
    </sheetView>
  </sheetViews>
  <sheetFormatPr defaultRowHeight="15.5" x14ac:dyDescent="0.35"/>
  <cols>
    <col min="1" max="1" width="4.08203125" style="20" bestFit="1" customWidth="1"/>
    <col min="2" max="2" width="9.08203125" style="20" customWidth="1"/>
    <col min="3" max="3" width="29.9140625" bestFit="1" customWidth="1"/>
    <col min="4" max="4" width="9.1640625" customWidth="1"/>
    <col min="5" max="5" width="10.9140625" style="20" customWidth="1"/>
    <col min="6" max="6" width="24.1640625" style="14" customWidth="1"/>
    <col min="7" max="7" width="33.5" style="14" customWidth="1"/>
    <col min="8" max="8" width="15.58203125" style="17" customWidth="1"/>
    <col min="9" max="9" width="15.58203125" customWidth="1"/>
    <col min="12" max="12" width="12.33203125" style="25" bestFit="1" customWidth="1"/>
    <col min="14" max="14" width="8.6640625" customWidth="1"/>
  </cols>
  <sheetData>
    <row r="1" spans="1:12" x14ac:dyDescent="0.35">
      <c r="A1" s="31"/>
      <c r="B1" s="31"/>
      <c r="C1" s="31"/>
      <c r="D1" s="31"/>
      <c r="E1" s="31"/>
    </row>
    <row r="2" spans="1:12" x14ac:dyDescent="0.35">
      <c r="A2" s="31"/>
      <c r="B2" s="31"/>
      <c r="C2" s="31"/>
      <c r="D2" s="31"/>
      <c r="E2" s="31"/>
      <c r="I2" s="17"/>
    </row>
    <row r="3" spans="1:12" x14ac:dyDescent="0.35">
      <c r="A3" s="31"/>
      <c r="B3" s="31"/>
      <c r="C3" s="31"/>
      <c r="D3" s="31"/>
      <c r="E3" s="31"/>
    </row>
    <row r="5" spans="1:12" ht="18.5" x14ac:dyDescent="0.45">
      <c r="A5" s="38" t="s">
        <v>164</v>
      </c>
      <c r="B5" s="38" t="s">
        <v>165</v>
      </c>
      <c r="C5" s="38" t="s">
        <v>166</v>
      </c>
      <c r="D5" s="38" t="s">
        <v>167</v>
      </c>
      <c r="E5" s="38" t="s">
        <v>168</v>
      </c>
      <c r="F5" s="39" t="s">
        <v>169</v>
      </c>
      <c r="G5" s="39"/>
      <c r="H5" s="37" t="s">
        <v>174</v>
      </c>
      <c r="I5" s="38" t="s">
        <v>175</v>
      </c>
      <c r="L5" s="25" t="s">
        <v>175</v>
      </c>
    </row>
    <row r="6" spans="1:12" ht="18.5" x14ac:dyDescent="0.45">
      <c r="A6" s="38"/>
      <c r="B6" s="38"/>
      <c r="C6" s="38"/>
      <c r="D6" s="38"/>
      <c r="E6" s="38"/>
      <c r="F6" s="23" t="s">
        <v>170</v>
      </c>
      <c r="G6" s="23" t="s">
        <v>171</v>
      </c>
      <c r="H6" s="37"/>
      <c r="I6" s="38"/>
    </row>
    <row r="7" spans="1:12" x14ac:dyDescent="0.35">
      <c r="A7" s="13">
        <v>1</v>
      </c>
      <c r="B7" s="13" t="s">
        <v>6</v>
      </c>
      <c r="C7" s="12" t="s">
        <v>7</v>
      </c>
      <c r="D7" s="13">
        <v>2020</v>
      </c>
      <c r="E7" s="13" t="s">
        <v>172</v>
      </c>
      <c r="F7" s="15">
        <v>8015595635</v>
      </c>
      <c r="G7" s="15">
        <v>162072984000</v>
      </c>
      <c r="H7" s="18">
        <f>F7/G7</f>
        <v>4.9456704240109506E-2</v>
      </c>
      <c r="I7" s="27">
        <f>SUM(F7/G7)*100</f>
        <v>4.9456704240109506</v>
      </c>
      <c r="L7" s="25">
        <v>4.9456704240109506E-2</v>
      </c>
    </row>
    <row r="8" spans="1:12" x14ac:dyDescent="0.35">
      <c r="A8" s="13"/>
      <c r="B8" s="13"/>
      <c r="C8" s="12"/>
      <c r="D8" s="13">
        <v>2021</v>
      </c>
      <c r="E8" s="13"/>
      <c r="F8" s="29">
        <v>3700000000</v>
      </c>
      <c r="G8" s="15">
        <v>146725628000</v>
      </c>
      <c r="H8" s="18">
        <f t="shared" ref="H8:H72" si="0">F8/G8</f>
        <v>2.5217135209671754E-2</v>
      </c>
      <c r="I8" s="27">
        <f t="shared" ref="I8:I71" si="1">SUM(F8/G8)*100</f>
        <v>2.5217135209671753</v>
      </c>
      <c r="L8" s="25">
        <v>2.5217135209671754E-2</v>
      </c>
    </row>
    <row r="9" spans="1:12" x14ac:dyDescent="0.35">
      <c r="A9" s="13"/>
      <c r="B9" s="13"/>
      <c r="C9" s="12"/>
      <c r="D9" s="13">
        <v>2022</v>
      </c>
      <c r="E9" s="13"/>
      <c r="F9" s="29">
        <v>1160000000</v>
      </c>
      <c r="G9" s="15">
        <v>149375011000</v>
      </c>
      <c r="H9" s="18">
        <f t="shared" si="0"/>
        <v>7.7656898047023405E-3</v>
      </c>
      <c r="I9" s="27">
        <f t="shared" si="1"/>
        <v>0.77656898047023404</v>
      </c>
      <c r="L9" s="25">
        <v>7.7656898047023405E-3</v>
      </c>
    </row>
    <row r="10" spans="1:12" x14ac:dyDescent="0.35">
      <c r="A10" s="13"/>
      <c r="B10" s="13"/>
      <c r="C10" s="12"/>
      <c r="D10" s="13">
        <v>2023</v>
      </c>
      <c r="E10" s="13"/>
      <c r="F10" s="29">
        <v>832000000</v>
      </c>
      <c r="G10" s="15">
        <v>146336365000</v>
      </c>
      <c r="H10" s="18">
        <f t="shared" si="0"/>
        <v>5.6855314125098021E-3</v>
      </c>
      <c r="I10" s="27">
        <f t="shared" si="1"/>
        <v>0.56855314125098022</v>
      </c>
      <c r="L10" s="25">
        <v>5.6855314125098021E-3</v>
      </c>
    </row>
    <row r="11" spans="1:12" x14ac:dyDescent="0.35">
      <c r="A11" s="13"/>
      <c r="B11" s="13"/>
      <c r="C11" s="12"/>
      <c r="D11" s="13">
        <v>2024</v>
      </c>
      <c r="E11" s="13"/>
      <c r="F11" s="29">
        <v>1100000000</v>
      </c>
      <c r="G11" s="15">
        <v>156147303000</v>
      </c>
      <c r="H11" s="18">
        <f t="shared" si="0"/>
        <v>7.0446301592541755E-3</v>
      </c>
      <c r="I11" s="27">
        <f t="shared" si="1"/>
        <v>0.70446301592541749</v>
      </c>
      <c r="L11" s="25">
        <v>7.0446301592541755E-3</v>
      </c>
    </row>
    <row r="12" spans="1:12" x14ac:dyDescent="0.35">
      <c r="A12" s="13">
        <v>2</v>
      </c>
      <c r="B12" s="13" t="s">
        <v>11</v>
      </c>
      <c r="C12" s="12" t="s">
        <v>12</v>
      </c>
      <c r="D12" s="13">
        <v>2020</v>
      </c>
      <c r="E12" s="13" t="s">
        <v>172</v>
      </c>
      <c r="F12" s="30">
        <v>1296994750</v>
      </c>
      <c r="G12" s="16">
        <v>30021000</v>
      </c>
      <c r="H12" s="18">
        <f t="shared" si="0"/>
        <v>43.202916291928986</v>
      </c>
      <c r="I12" s="27">
        <f t="shared" si="1"/>
        <v>4320.2916291928987</v>
      </c>
      <c r="L12" s="25">
        <v>43.202916291928986</v>
      </c>
    </row>
    <row r="13" spans="1:12" x14ac:dyDescent="0.35">
      <c r="A13" s="13"/>
      <c r="B13" s="13"/>
      <c r="C13" s="12"/>
      <c r="D13" s="13">
        <v>2021</v>
      </c>
      <c r="E13" s="13"/>
      <c r="F13" s="29">
        <v>719498028</v>
      </c>
      <c r="G13" s="15">
        <v>-37571241226</v>
      </c>
      <c r="H13" s="18">
        <f t="shared" si="0"/>
        <v>-1.9150233117720208E-2</v>
      </c>
      <c r="I13" s="27">
        <f t="shared" si="1"/>
        <v>-1.9150233117720208</v>
      </c>
      <c r="L13" s="25">
        <v>-1.9150233117720208E-2</v>
      </c>
    </row>
    <row r="14" spans="1:12" x14ac:dyDescent="0.35">
      <c r="A14" s="13"/>
      <c r="B14" s="13"/>
      <c r="C14" s="12"/>
      <c r="D14" s="13">
        <v>2022</v>
      </c>
      <c r="E14" s="13"/>
      <c r="F14" s="29">
        <v>151650485</v>
      </c>
      <c r="G14" s="15">
        <v>-457649309385</v>
      </c>
      <c r="H14" s="18">
        <f t="shared" si="0"/>
        <v>-3.313683248070264E-4</v>
      </c>
      <c r="I14" s="27">
        <f t="shared" si="1"/>
        <v>-3.3136832480702642E-2</v>
      </c>
      <c r="L14" s="25">
        <v>-3.313683248070264E-4</v>
      </c>
    </row>
    <row r="15" spans="1:12" x14ac:dyDescent="0.35">
      <c r="A15" s="13"/>
      <c r="B15" s="13"/>
      <c r="C15" s="12"/>
      <c r="D15" s="13">
        <v>2023</v>
      </c>
      <c r="E15" s="13"/>
      <c r="F15" s="29">
        <v>232456044</v>
      </c>
      <c r="G15" s="15">
        <v>-721000075536</v>
      </c>
      <c r="H15" s="18">
        <f t="shared" si="0"/>
        <v>-3.2240779423939645E-4</v>
      </c>
      <c r="I15" s="27">
        <f t="shared" si="1"/>
        <v>-3.2240779423939644E-2</v>
      </c>
      <c r="L15" s="25">
        <v>-3.2240779423939645E-4</v>
      </c>
    </row>
    <row r="16" spans="1:12" x14ac:dyDescent="0.35">
      <c r="A16" s="13"/>
      <c r="B16" s="13"/>
      <c r="C16" s="12"/>
      <c r="D16" s="13">
        <v>2024</v>
      </c>
      <c r="E16" s="13"/>
      <c r="F16" s="29">
        <v>67521975</v>
      </c>
      <c r="G16" s="15">
        <v>-334492187319</v>
      </c>
      <c r="H16" s="18">
        <f t="shared" si="0"/>
        <v>-2.0186413183876652E-4</v>
      </c>
      <c r="I16" s="27">
        <f t="shared" si="1"/>
        <v>-2.0186413183876654E-2</v>
      </c>
      <c r="L16" s="25">
        <v>-2.0186413183876652E-4</v>
      </c>
    </row>
    <row r="17" spans="1:12" x14ac:dyDescent="0.35">
      <c r="A17" s="13">
        <v>3</v>
      </c>
      <c r="B17" s="13" t="s">
        <v>16</v>
      </c>
      <c r="C17" s="12" t="s">
        <v>17</v>
      </c>
      <c r="D17" s="13">
        <v>2020</v>
      </c>
      <c r="E17" s="13" t="s">
        <v>172</v>
      </c>
      <c r="F17" s="30">
        <v>5860000000</v>
      </c>
      <c r="G17" s="16">
        <v>20425756000</v>
      </c>
      <c r="H17" s="18">
        <f t="shared" si="0"/>
        <v>0.28689268588149197</v>
      </c>
      <c r="I17" s="27">
        <f t="shared" si="1"/>
        <v>28.689268588149197</v>
      </c>
      <c r="L17" s="25">
        <v>0.28689268588149197</v>
      </c>
    </row>
    <row r="18" spans="1:12" x14ac:dyDescent="0.35">
      <c r="A18" s="13"/>
      <c r="B18" s="13"/>
      <c r="C18" s="12"/>
      <c r="D18" s="13">
        <v>2021</v>
      </c>
      <c r="E18" s="13"/>
      <c r="F18" s="29">
        <v>6940007675</v>
      </c>
      <c r="G18" s="15">
        <v>289888789000</v>
      </c>
      <c r="H18" s="18">
        <f t="shared" si="0"/>
        <v>2.3940241700757873E-2</v>
      </c>
      <c r="I18" s="27">
        <f t="shared" si="1"/>
        <v>2.3940241700757872</v>
      </c>
      <c r="L18" s="25">
        <v>2.3940241700757873E-2</v>
      </c>
    </row>
    <row r="19" spans="1:12" x14ac:dyDescent="0.35">
      <c r="A19" s="13"/>
      <c r="B19" s="13"/>
      <c r="C19" s="12"/>
      <c r="D19" s="13">
        <v>2022</v>
      </c>
      <c r="E19" s="13"/>
      <c r="F19" s="29">
        <v>10724678296</v>
      </c>
      <c r="G19" s="15">
        <v>-109782957000</v>
      </c>
      <c r="H19" s="18">
        <f t="shared" si="0"/>
        <v>-9.7689828995952438E-2</v>
      </c>
      <c r="I19" s="27">
        <f t="shared" si="1"/>
        <v>-9.7689828995952439</v>
      </c>
      <c r="L19" s="25">
        <v>-9.7689828995952438E-2</v>
      </c>
    </row>
    <row r="20" spans="1:12" x14ac:dyDescent="0.35">
      <c r="A20" s="13"/>
      <c r="B20" s="13"/>
      <c r="C20" s="12"/>
      <c r="D20" s="13">
        <v>2023</v>
      </c>
      <c r="E20" s="13"/>
      <c r="F20" s="29">
        <v>8338480373</v>
      </c>
      <c r="G20" s="15">
        <v>-2260684344000</v>
      </c>
      <c r="H20" s="18">
        <f t="shared" si="0"/>
        <v>-3.6884761886951875E-3</v>
      </c>
      <c r="I20" s="27">
        <f t="shared" si="1"/>
        <v>-0.36884761886951878</v>
      </c>
      <c r="L20" s="25">
        <v>-4.5778523846648636E-3</v>
      </c>
    </row>
    <row r="21" spans="1:12" x14ac:dyDescent="0.35">
      <c r="A21" s="13"/>
      <c r="B21" s="13"/>
      <c r="C21" s="12"/>
      <c r="D21" s="13">
        <v>2024</v>
      </c>
      <c r="E21" s="13"/>
      <c r="F21" s="29">
        <v>6919572338</v>
      </c>
      <c r="G21" s="15">
        <v>-1208172543000</v>
      </c>
      <c r="H21" s="18">
        <f t="shared" si="0"/>
        <v>-5.727304744749525E-3</v>
      </c>
      <c r="I21" s="27">
        <f t="shared" si="1"/>
        <v>-0.57273047447495251</v>
      </c>
      <c r="L21" s="25">
        <v>0</v>
      </c>
    </row>
    <row r="22" spans="1:12" x14ac:dyDescent="0.35">
      <c r="A22" s="13">
        <v>4</v>
      </c>
      <c r="B22" s="13" t="s">
        <v>20</v>
      </c>
      <c r="C22" s="12" t="s">
        <v>21</v>
      </c>
      <c r="D22" s="13">
        <v>2020</v>
      </c>
      <c r="E22" s="13" t="s">
        <v>172</v>
      </c>
      <c r="F22" s="30">
        <v>87800000000</v>
      </c>
      <c r="G22" s="16">
        <v>2799622515814</v>
      </c>
      <c r="H22" s="18">
        <f t="shared" si="0"/>
        <v>3.1361370864840268E-2</v>
      </c>
      <c r="I22" s="27">
        <f t="shared" si="1"/>
        <v>3.1361370864840268</v>
      </c>
      <c r="L22" s="25">
        <v>3.1361370864840268E-2</v>
      </c>
    </row>
    <row r="23" spans="1:12" x14ac:dyDescent="0.35">
      <c r="A23" s="13"/>
      <c r="B23" s="13"/>
      <c r="C23" s="12"/>
      <c r="D23" s="13">
        <v>2021</v>
      </c>
      <c r="E23" s="13"/>
      <c r="F23" s="29">
        <v>21155732123</v>
      </c>
      <c r="G23" s="15">
        <v>3232007683281</v>
      </c>
      <c r="H23" s="18">
        <f t="shared" si="0"/>
        <v>6.5456936357043494E-3</v>
      </c>
      <c r="I23" s="27">
        <f t="shared" si="1"/>
        <v>0.65456936357043494</v>
      </c>
      <c r="L23" s="25">
        <v>6.5456936357043494E-3</v>
      </c>
    </row>
    <row r="24" spans="1:12" x14ac:dyDescent="0.35">
      <c r="A24" s="13"/>
      <c r="B24" s="13"/>
      <c r="C24" s="12"/>
      <c r="D24" s="13">
        <v>2022</v>
      </c>
      <c r="E24" s="13"/>
      <c r="F24" s="29">
        <v>34300000000</v>
      </c>
      <c r="G24" s="15">
        <v>3450083412291</v>
      </c>
      <c r="H24" s="18">
        <f t="shared" si="0"/>
        <v>9.9417886181549925E-3</v>
      </c>
      <c r="I24" s="27">
        <f t="shared" si="1"/>
        <v>0.99417886181549919</v>
      </c>
      <c r="L24" s="25">
        <v>9.9417886181549925E-3</v>
      </c>
    </row>
    <row r="25" spans="1:12" x14ac:dyDescent="0.35">
      <c r="A25" s="13"/>
      <c r="B25" s="13"/>
      <c r="C25" s="12"/>
      <c r="D25" s="13">
        <v>2023</v>
      </c>
      <c r="E25" s="13"/>
      <c r="F25" s="29">
        <v>14800000000</v>
      </c>
      <c r="G25" s="15">
        <v>2778404819501</v>
      </c>
      <c r="H25" s="24">
        <f t="shared" si="0"/>
        <v>5.3267975552454133E-3</v>
      </c>
      <c r="I25" s="27">
        <f t="shared" si="1"/>
        <v>0.53267975552454128</v>
      </c>
      <c r="L25" s="25">
        <v>5.3267975552454133E-3</v>
      </c>
    </row>
    <row r="26" spans="1:12" x14ac:dyDescent="0.35">
      <c r="A26" s="13"/>
      <c r="B26" s="13"/>
      <c r="C26" s="12"/>
      <c r="D26" s="13">
        <v>2024</v>
      </c>
      <c r="E26" s="13"/>
      <c r="F26" s="29">
        <v>24000000000</v>
      </c>
      <c r="G26" s="15">
        <v>3246569754197</v>
      </c>
      <c r="H26" s="24">
        <f t="shared" si="0"/>
        <v>7.3924177877201071E-3</v>
      </c>
      <c r="I26" s="27">
        <f t="shared" si="1"/>
        <v>0.73924177877201069</v>
      </c>
      <c r="L26" s="25">
        <v>7.3924177877201071E-3</v>
      </c>
    </row>
    <row r="27" spans="1:12" x14ac:dyDescent="0.35">
      <c r="A27" s="13">
        <v>5</v>
      </c>
      <c r="B27" s="13" t="s">
        <v>25</v>
      </c>
      <c r="C27" s="12" t="s">
        <v>26</v>
      </c>
      <c r="D27" s="13">
        <v>2020</v>
      </c>
      <c r="E27" s="13" t="s">
        <v>172</v>
      </c>
      <c r="F27" s="30">
        <v>3960000000</v>
      </c>
      <c r="G27" s="16">
        <v>71902263000</v>
      </c>
      <c r="H27" s="18">
        <f t="shared" si="0"/>
        <v>5.5074761694218162E-2</v>
      </c>
      <c r="I27" s="27">
        <f t="shared" si="1"/>
        <v>5.5074761694218166</v>
      </c>
      <c r="L27" s="25">
        <v>5.5074761694218162E-2</v>
      </c>
    </row>
    <row r="28" spans="1:12" x14ac:dyDescent="0.35">
      <c r="A28" s="13"/>
      <c r="B28" s="13"/>
      <c r="C28" s="12"/>
      <c r="D28" s="13">
        <v>2021</v>
      </c>
      <c r="E28" s="13"/>
      <c r="F28" s="29">
        <v>5740400000</v>
      </c>
      <c r="G28" s="15">
        <v>131660834000</v>
      </c>
      <c r="H28" s="18">
        <f t="shared" si="0"/>
        <v>4.3599906104194966E-2</v>
      </c>
      <c r="I28" s="27">
        <f t="shared" si="1"/>
        <v>4.359990610419497</v>
      </c>
      <c r="L28" s="25">
        <v>4.3599906104194966E-2</v>
      </c>
    </row>
    <row r="29" spans="1:12" x14ac:dyDescent="0.35">
      <c r="A29" s="13"/>
      <c r="B29" s="13"/>
      <c r="C29" s="12"/>
      <c r="D29" s="13">
        <v>2022</v>
      </c>
      <c r="E29" s="13"/>
      <c r="F29" s="29">
        <v>2720600000</v>
      </c>
      <c r="G29" s="15">
        <v>179837759000</v>
      </c>
      <c r="H29" s="18">
        <f t="shared" si="0"/>
        <v>1.5128079971236741E-2</v>
      </c>
      <c r="I29" s="27">
        <f t="shared" si="1"/>
        <v>1.5128079971236741</v>
      </c>
      <c r="L29" s="25">
        <v>1.5128079971236741E-2</v>
      </c>
    </row>
    <row r="30" spans="1:12" x14ac:dyDescent="0.35">
      <c r="A30" s="13"/>
      <c r="B30" s="13"/>
      <c r="C30" s="12"/>
      <c r="D30" s="13">
        <v>2023</v>
      </c>
      <c r="E30" s="13"/>
      <c r="F30" s="29">
        <v>4630000000</v>
      </c>
      <c r="G30" s="15">
        <v>178240003000</v>
      </c>
      <c r="H30" s="18">
        <f t="shared" si="0"/>
        <v>2.5976211411980282E-2</v>
      </c>
      <c r="I30" s="27">
        <f t="shared" si="1"/>
        <v>2.5976211411980281</v>
      </c>
      <c r="L30" s="25">
        <v>2.5976211411980282E-2</v>
      </c>
    </row>
    <row r="31" spans="1:12" x14ac:dyDescent="0.35">
      <c r="A31" s="13"/>
      <c r="B31" s="13"/>
      <c r="C31" s="12"/>
      <c r="D31" s="13">
        <v>2024</v>
      </c>
      <c r="E31" s="13"/>
      <c r="F31" s="29">
        <v>1486000000</v>
      </c>
      <c r="G31" s="15">
        <v>153463416000</v>
      </c>
      <c r="H31" s="24">
        <f t="shared" si="0"/>
        <v>9.6830895514537479E-3</v>
      </c>
      <c r="I31" s="27">
        <f t="shared" si="1"/>
        <v>0.96830895514537474</v>
      </c>
      <c r="L31" s="25">
        <v>9.6830895514537479E-3</v>
      </c>
    </row>
    <row r="32" spans="1:12" x14ac:dyDescent="0.35">
      <c r="A32" s="13">
        <v>6</v>
      </c>
      <c r="B32" s="13" t="s">
        <v>29</v>
      </c>
      <c r="C32" s="12" t="s">
        <v>30</v>
      </c>
      <c r="D32" s="13">
        <v>2020</v>
      </c>
      <c r="E32" s="13" t="s">
        <v>172</v>
      </c>
      <c r="F32" s="30">
        <v>1395000000</v>
      </c>
      <c r="G32" s="16">
        <v>923472717339</v>
      </c>
      <c r="H32" s="18">
        <f t="shared" si="0"/>
        <v>1.510602288305509E-3</v>
      </c>
      <c r="I32" s="27">
        <f t="shared" si="1"/>
        <v>0.1510602288305509</v>
      </c>
      <c r="L32" s="25">
        <v>1.510602288305509E-3</v>
      </c>
    </row>
    <row r="33" spans="1:12" x14ac:dyDescent="0.35">
      <c r="A33" s="13"/>
      <c r="B33" s="13"/>
      <c r="C33" s="12"/>
      <c r="D33" s="13">
        <v>2021</v>
      </c>
      <c r="E33" s="13"/>
      <c r="F33" s="29">
        <v>5432000000</v>
      </c>
      <c r="G33" s="15">
        <v>1361523557333</v>
      </c>
      <c r="H33" s="18">
        <f t="shared" si="0"/>
        <v>3.9896481928233338E-3</v>
      </c>
      <c r="I33" s="27">
        <f t="shared" si="1"/>
        <v>0.3989648192823334</v>
      </c>
      <c r="L33" s="25">
        <v>3.9896481928233338E-3</v>
      </c>
    </row>
    <row r="34" spans="1:12" x14ac:dyDescent="0.35">
      <c r="A34" s="13"/>
      <c r="B34" s="13"/>
      <c r="C34" s="12"/>
      <c r="D34" s="13">
        <v>2022</v>
      </c>
      <c r="E34" s="13"/>
      <c r="F34" s="29">
        <v>1964000000</v>
      </c>
      <c r="G34" s="15">
        <v>1093963788155</v>
      </c>
      <c r="H34" s="18">
        <f t="shared" si="0"/>
        <v>1.7953062260976115E-3</v>
      </c>
      <c r="I34" s="27">
        <f t="shared" si="1"/>
        <v>0.17953062260976116</v>
      </c>
      <c r="L34" s="25">
        <v>1.7953062260976115E-3</v>
      </c>
    </row>
    <row r="35" spans="1:12" x14ac:dyDescent="0.35">
      <c r="A35" s="13"/>
      <c r="B35" s="13"/>
      <c r="C35" s="12"/>
      <c r="D35" s="13">
        <v>2023</v>
      </c>
      <c r="E35" s="13"/>
      <c r="F35" s="29">
        <v>3440000000</v>
      </c>
      <c r="G35" s="15">
        <v>996256632550</v>
      </c>
      <c r="H35" s="18">
        <f t="shared" si="0"/>
        <v>3.452925569182952E-3</v>
      </c>
      <c r="I35" s="27">
        <f t="shared" si="1"/>
        <v>0.34529255691829519</v>
      </c>
      <c r="L35" s="25">
        <v>3.452925569182952E-3</v>
      </c>
    </row>
    <row r="36" spans="1:12" x14ac:dyDescent="0.35">
      <c r="A36" s="13"/>
      <c r="B36" s="13"/>
      <c r="C36" s="12"/>
      <c r="D36" s="13">
        <v>2024</v>
      </c>
      <c r="E36" s="13"/>
      <c r="F36" s="29">
        <v>5570000000</v>
      </c>
      <c r="G36" s="15">
        <v>1227206343203</v>
      </c>
      <c r="H36" s="18">
        <f t="shared" si="0"/>
        <v>4.5387640235482639E-3</v>
      </c>
      <c r="I36" s="27">
        <f t="shared" si="1"/>
        <v>0.4538764023548264</v>
      </c>
      <c r="L36" s="25">
        <v>4.5387640235482639E-3</v>
      </c>
    </row>
    <row r="37" spans="1:12" x14ac:dyDescent="0.35">
      <c r="A37" s="13">
        <v>7</v>
      </c>
      <c r="B37" s="13" t="s">
        <v>33</v>
      </c>
      <c r="C37" s="12" t="s">
        <v>34</v>
      </c>
      <c r="D37" s="13">
        <v>2020</v>
      </c>
      <c r="E37" s="13" t="s">
        <v>172</v>
      </c>
      <c r="F37" s="30">
        <v>272545406</v>
      </c>
      <c r="G37" s="16">
        <v>22104364267</v>
      </c>
      <c r="H37" s="18">
        <f t="shared" si="0"/>
        <v>1.2329936419247664E-2</v>
      </c>
      <c r="I37" s="27">
        <f t="shared" si="1"/>
        <v>1.2329936419247665</v>
      </c>
      <c r="L37" s="25">
        <v>1.2329936419247664E-2</v>
      </c>
    </row>
    <row r="38" spans="1:12" x14ac:dyDescent="0.35">
      <c r="A38" s="13"/>
      <c r="B38" s="13"/>
      <c r="C38" s="12"/>
      <c r="D38" s="13">
        <v>2021</v>
      </c>
      <c r="E38" s="13"/>
      <c r="F38" s="29">
        <v>369000000</v>
      </c>
      <c r="G38" s="15">
        <v>5478952440</v>
      </c>
      <c r="H38" s="18">
        <f t="shared" si="0"/>
        <v>6.7348640828866185E-2</v>
      </c>
      <c r="I38" s="27">
        <f t="shared" si="1"/>
        <v>6.7348640828866184</v>
      </c>
      <c r="L38" s="25">
        <v>6.7348640828866185E-2</v>
      </c>
    </row>
    <row r="39" spans="1:12" x14ac:dyDescent="0.35">
      <c r="A39" s="13"/>
      <c r="B39" s="13"/>
      <c r="C39" s="12"/>
      <c r="D39" s="13">
        <v>2022</v>
      </c>
      <c r="E39" s="13"/>
      <c r="F39" s="29">
        <v>1419854580</v>
      </c>
      <c r="G39" s="15">
        <v>275472011358</v>
      </c>
      <c r="H39" s="18">
        <f t="shared" si="0"/>
        <v>5.1542607650066291E-3</v>
      </c>
      <c r="I39" s="27">
        <f t="shared" si="1"/>
        <v>0.51542607650066297</v>
      </c>
      <c r="L39" s="25">
        <v>5.1542607650066291E-3</v>
      </c>
    </row>
    <row r="40" spans="1:12" x14ac:dyDescent="0.35">
      <c r="A40" s="13"/>
      <c r="B40" s="13"/>
      <c r="C40" s="12"/>
      <c r="D40" s="13">
        <v>2023</v>
      </c>
      <c r="E40" s="13"/>
      <c r="F40" s="29">
        <v>3693819426</v>
      </c>
      <c r="G40" s="15">
        <v>-85226477250</v>
      </c>
      <c r="H40" s="18">
        <f t="shared" si="0"/>
        <v>-4.3341219128002852E-2</v>
      </c>
      <c r="I40" s="27">
        <f t="shared" si="1"/>
        <v>-4.3341219128002848</v>
      </c>
      <c r="L40" s="25">
        <v>-4.3341219128002852E-2</v>
      </c>
    </row>
    <row r="41" spans="1:12" x14ac:dyDescent="0.35">
      <c r="A41" s="13"/>
      <c r="B41" s="13"/>
      <c r="C41" s="12"/>
      <c r="D41" s="13">
        <v>2024</v>
      </c>
      <c r="E41" s="13"/>
      <c r="F41" s="29">
        <v>1690000000</v>
      </c>
      <c r="G41" s="15">
        <v>-330246365580</v>
      </c>
      <c r="H41" s="18">
        <f t="shared" si="0"/>
        <v>-5.1173916691919161E-3</v>
      </c>
      <c r="I41" s="27">
        <f t="shared" si="1"/>
        <v>-0.51173916691919163</v>
      </c>
      <c r="L41" s="25">
        <v>-5.1173916691919161E-3</v>
      </c>
    </row>
    <row r="42" spans="1:12" x14ac:dyDescent="0.35">
      <c r="A42" s="13">
        <v>8</v>
      </c>
      <c r="B42" s="13" t="s">
        <v>37</v>
      </c>
      <c r="C42" s="12" t="s">
        <v>38</v>
      </c>
      <c r="D42" s="13">
        <v>2020</v>
      </c>
      <c r="E42" s="13" t="s">
        <v>172</v>
      </c>
      <c r="F42" s="30">
        <v>4607928911</v>
      </c>
      <c r="G42" s="16">
        <v>-33486706477</v>
      </c>
      <c r="H42" s="18">
        <f t="shared" si="0"/>
        <v>-0.1376047212694658</v>
      </c>
      <c r="I42" s="27">
        <f t="shared" si="1"/>
        <v>-13.76047212694658</v>
      </c>
      <c r="L42" s="25">
        <v>-0.1376047212694658</v>
      </c>
    </row>
    <row r="43" spans="1:12" x14ac:dyDescent="0.35">
      <c r="A43" s="13"/>
      <c r="B43" s="13"/>
      <c r="C43" s="12"/>
      <c r="D43" s="13">
        <v>2021</v>
      </c>
      <c r="E43" s="13"/>
      <c r="F43" s="29">
        <v>3510394183</v>
      </c>
      <c r="G43" s="15">
        <v>184125594606</v>
      </c>
      <c r="H43" s="18">
        <f t="shared" si="0"/>
        <v>1.9065215732292379E-2</v>
      </c>
      <c r="I43" s="27">
        <f t="shared" si="1"/>
        <v>1.906521573229238</v>
      </c>
      <c r="L43" s="25">
        <v>1.9065215732292379E-2</v>
      </c>
    </row>
    <row r="44" spans="1:12" x14ac:dyDescent="0.35">
      <c r="A44" s="13"/>
      <c r="B44" s="13"/>
      <c r="C44" s="12"/>
      <c r="D44" s="13">
        <v>2022</v>
      </c>
      <c r="E44" s="13"/>
      <c r="F44" s="29">
        <v>2720208979</v>
      </c>
      <c r="G44" s="15">
        <v>34284784513</v>
      </c>
      <c r="H44" s="18">
        <f t="shared" si="0"/>
        <v>7.9341580168560175E-2</v>
      </c>
      <c r="I44" s="27">
        <f t="shared" si="1"/>
        <v>7.9341580168560171</v>
      </c>
      <c r="L44" s="25">
        <v>7.9341580168560175E-2</v>
      </c>
    </row>
    <row r="45" spans="1:12" x14ac:dyDescent="0.35">
      <c r="A45" s="13"/>
      <c r="B45" s="13"/>
      <c r="C45" s="12"/>
      <c r="D45" s="13">
        <v>2023</v>
      </c>
      <c r="E45" s="13"/>
      <c r="F45" s="29">
        <v>5999680000</v>
      </c>
      <c r="G45" s="15">
        <v>47326837162</v>
      </c>
      <c r="H45" s="18">
        <f t="shared" si="0"/>
        <v>0.12677120128402128</v>
      </c>
      <c r="I45" s="27">
        <f t="shared" si="1"/>
        <v>12.677120128402128</v>
      </c>
      <c r="L45" s="25">
        <v>0.12677120128402128</v>
      </c>
    </row>
    <row r="46" spans="1:12" x14ac:dyDescent="0.35">
      <c r="A46" s="13"/>
      <c r="B46" s="13"/>
      <c r="C46" s="12"/>
      <c r="D46" s="13">
        <v>2024</v>
      </c>
      <c r="E46" s="13"/>
      <c r="F46" s="29">
        <v>8010070000</v>
      </c>
      <c r="G46" s="15">
        <v>102429025239</v>
      </c>
      <c r="H46" s="18">
        <f t="shared" si="0"/>
        <v>7.8201173752360909E-2</v>
      </c>
      <c r="I46" s="27">
        <f t="shared" si="1"/>
        <v>7.8201173752360909</v>
      </c>
      <c r="L46" s="25">
        <v>7.8201173752360909E-2</v>
      </c>
    </row>
    <row r="47" spans="1:12" x14ac:dyDescent="0.35">
      <c r="A47" s="13">
        <v>9</v>
      </c>
      <c r="B47" s="13" t="s">
        <v>41</v>
      </c>
      <c r="C47" s="12" t="s">
        <v>42</v>
      </c>
      <c r="D47" s="13">
        <v>2020</v>
      </c>
      <c r="E47" s="13" t="s">
        <v>172</v>
      </c>
      <c r="F47" s="30">
        <v>67000000</v>
      </c>
      <c r="G47" s="16">
        <v>218362874</v>
      </c>
      <c r="H47" s="18">
        <f t="shared" si="0"/>
        <v>0.30682871484829422</v>
      </c>
      <c r="I47" s="27">
        <f t="shared" si="1"/>
        <v>30.68287148482942</v>
      </c>
      <c r="L47" s="25">
        <v>0.30682871484829422</v>
      </c>
    </row>
    <row r="48" spans="1:12" x14ac:dyDescent="0.35">
      <c r="A48" s="13"/>
      <c r="B48" s="13"/>
      <c r="C48" s="19" t="s">
        <v>180</v>
      </c>
      <c r="D48" s="13">
        <v>2021</v>
      </c>
      <c r="E48" s="13"/>
      <c r="F48" s="29">
        <v>0</v>
      </c>
      <c r="G48" s="15">
        <v>118691582</v>
      </c>
      <c r="H48" s="18">
        <f t="shared" si="0"/>
        <v>0</v>
      </c>
      <c r="I48" s="27">
        <f t="shared" si="1"/>
        <v>0</v>
      </c>
      <c r="L48" s="25">
        <v>0</v>
      </c>
    </row>
    <row r="49" spans="1:12" x14ac:dyDescent="0.35">
      <c r="A49" s="13"/>
      <c r="B49" s="13"/>
      <c r="C49" s="12"/>
      <c r="D49" s="13">
        <v>2022</v>
      </c>
      <c r="E49" s="13"/>
      <c r="F49" s="29">
        <v>0</v>
      </c>
      <c r="G49" s="15">
        <v>174782102</v>
      </c>
      <c r="H49" s="18">
        <f t="shared" si="0"/>
        <v>0</v>
      </c>
      <c r="I49" s="27">
        <f t="shared" si="1"/>
        <v>0</v>
      </c>
      <c r="L49" s="25">
        <v>0</v>
      </c>
    </row>
    <row r="50" spans="1:12" x14ac:dyDescent="0.35">
      <c r="A50" s="13"/>
      <c r="B50" s="13"/>
      <c r="C50" s="12"/>
      <c r="D50" s="13">
        <v>2023</v>
      </c>
      <c r="E50" s="13"/>
      <c r="F50" s="29">
        <v>0</v>
      </c>
      <c r="G50" s="15">
        <v>187701804</v>
      </c>
      <c r="H50" s="18">
        <f t="shared" si="0"/>
        <v>0</v>
      </c>
      <c r="I50" s="27">
        <f t="shared" si="1"/>
        <v>0</v>
      </c>
      <c r="L50" s="25">
        <v>0</v>
      </c>
    </row>
    <row r="51" spans="1:12" x14ac:dyDescent="0.35">
      <c r="A51" s="13"/>
      <c r="B51" s="13"/>
      <c r="C51" s="12"/>
      <c r="D51" s="13">
        <v>2024</v>
      </c>
      <c r="E51" s="13"/>
      <c r="F51" s="29">
        <v>0</v>
      </c>
      <c r="G51" s="15">
        <v>186615628</v>
      </c>
      <c r="H51" s="18">
        <f t="shared" si="0"/>
        <v>0</v>
      </c>
      <c r="I51" s="27">
        <f t="shared" si="1"/>
        <v>0</v>
      </c>
      <c r="L51" s="25">
        <v>0</v>
      </c>
    </row>
    <row r="52" spans="1:12" x14ac:dyDescent="0.35">
      <c r="A52" s="13">
        <v>10</v>
      </c>
      <c r="B52" s="13" t="s">
        <v>45</v>
      </c>
      <c r="C52" s="12" t="s">
        <v>46</v>
      </c>
      <c r="D52" s="13">
        <v>2020</v>
      </c>
      <c r="E52" s="13" t="s">
        <v>172</v>
      </c>
      <c r="F52" s="30">
        <v>11150000000</v>
      </c>
      <c r="G52" s="16">
        <v>934016000000</v>
      </c>
      <c r="H52" s="18">
        <f t="shared" si="0"/>
        <v>1.1937696998766616E-2</v>
      </c>
      <c r="I52" s="27">
        <f t="shared" si="1"/>
        <v>1.1937696998766616</v>
      </c>
      <c r="L52" s="25">
        <v>1.1937696998766616E-2</v>
      </c>
    </row>
    <row r="53" spans="1:12" x14ac:dyDescent="0.35">
      <c r="A53" s="13"/>
      <c r="B53" s="13"/>
      <c r="C53" s="12"/>
      <c r="D53" s="13">
        <v>2021</v>
      </c>
      <c r="E53" s="13"/>
      <c r="F53" s="29">
        <v>11440000000</v>
      </c>
      <c r="G53" s="15">
        <v>1260898000000</v>
      </c>
      <c r="H53" s="18">
        <f t="shared" si="0"/>
        <v>9.0728988387641183E-3</v>
      </c>
      <c r="I53" s="27">
        <f t="shared" si="1"/>
        <v>0.90728988387641185</v>
      </c>
      <c r="L53" s="25">
        <v>9.0728988387641183E-3</v>
      </c>
    </row>
    <row r="54" spans="1:12" x14ac:dyDescent="0.35">
      <c r="A54" s="13"/>
      <c r="B54" s="13"/>
      <c r="C54" s="12"/>
      <c r="D54" s="13">
        <v>2022</v>
      </c>
      <c r="E54" s="13"/>
      <c r="F54" s="29">
        <v>11180000000</v>
      </c>
      <c r="G54" s="15">
        <v>1104714000000</v>
      </c>
      <c r="H54" s="18">
        <f t="shared" si="0"/>
        <v>1.0120266421897433E-2</v>
      </c>
      <c r="I54" s="27">
        <f t="shared" si="1"/>
        <v>1.0120266421897433</v>
      </c>
      <c r="L54" s="25">
        <v>1.0120266421897433E-2</v>
      </c>
    </row>
    <row r="55" spans="1:12" x14ac:dyDescent="0.35">
      <c r="A55" s="13"/>
      <c r="B55" s="13"/>
      <c r="C55" s="12"/>
      <c r="D55" s="13">
        <v>2023</v>
      </c>
      <c r="E55" s="13"/>
      <c r="F55" s="29">
        <v>11050000000</v>
      </c>
      <c r="G55" s="15">
        <v>950648000000</v>
      </c>
      <c r="H55" s="18">
        <f t="shared" si="0"/>
        <v>1.162365039425739E-2</v>
      </c>
      <c r="I55" s="27">
        <f t="shared" si="1"/>
        <v>1.162365039425739</v>
      </c>
      <c r="L55" s="25">
        <v>1.162365039425739E-2</v>
      </c>
    </row>
    <row r="56" spans="1:12" x14ac:dyDescent="0.35">
      <c r="A56" s="13"/>
      <c r="B56" s="13"/>
      <c r="C56" s="12"/>
      <c r="D56" s="13">
        <v>2024</v>
      </c>
      <c r="E56" s="13"/>
      <c r="F56" s="29">
        <v>10610000000</v>
      </c>
      <c r="G56" s="15">
        <v>1171026000000</v>
      </c>
      <c r="H56" s="18">
        <f t="shared" si="0"/>
        <v>9.0604307675491401E-3</v>
      </c>
      <c r="I56" s="27">
        <f t="shared" si="1"/>
        <v>0.90604307675491402</v>
      </c>
      <c r="L56" s="25">
        <v>9.0604307675491401E-3</v>
      </c>
    </row>
    <row r="57" spans="1:12" x14ac:dyDescent="0.35">
      <c r="A57" s="13">
        <v>11</v>
      </c>
      <c r="B57" s="13" t="s">
        <v>49</v>
      </c>
      <c r="C57" s="12" t="s">
        <v>50</v>
      </c>
      <c r="D57" s="13">
        <v>2020</v>
      </c>
      <c r="E57" s="13" t="s">
        <v>172</v>
      </c>
      <c r="F57" s="30">
        <v>600000000</v>
      </c>
      <c r="G57" s="16">
        <v>125250000000</v>
      </c>
      <c r="H57" s="18">
        <f t="shared" si="0"/>
        <v>4.7904191616766467E-3</v>
      </c>
      <c r="I57" s="27">
        <f t="shared" si="1"/>
        <v>0.47904191616766467</v>
      </c>
      <c r="L57" s="25">
        <v>4.7904191616766467E-3</v>
      </c>
    </row>
    <row r="58" spans="1:12" x14ac:dyDescent="0.35">
      <c r="A58" s="13"/>
      <c r="B58" s="13"/>
      <c r="C58" s="12"/>
      <c r="D58" s="13">
        <v>2021</v>
      </c>
      <c r="E58" s="13"/>
      <c r="F58" s="29">
        <v>24300000000</v>
      </c>
      <c r="G58" s="15">
        <v>700184000000</v>
      </c>
      <c r="H58" s="18">
        <f t="shared" si="0"/>
        <v>3.4705163214240831E-2</v>
      </c>
      <c r="I58" s="27">
        <f t="shared" si="1"/>
        <v>3.4705163214240828</v>
      </c>
      <c r="L58" s="25">
        <v>3.4705163214240831E-2</v>
      </c>
    </row>
    <row r="59" spans="1:12" x14ac:dyDescent="0.35">
      <c r="A59" s="13"/>
      <c r="B59" s="13"/>
      <c r="C59" s="12"/>
      <c r="D59" s="13">
        <v>2022</v>
      </c>
      <c r="E59" s="13"/>
      <c r="F59" s="29">
        <v>0</v>
      </c>
      <c r="G59" s="15">
        <v>710381000000</v>
      </c>
      <c r="H59" s="18">
        <f t="shared" si="0"/>
        <v>0</v>
      </c>
      <c r="I59" s="27">
        <f t="shared" si="1"/>
        <v>0</v>
      </c>
      <c r="L59" s="25">
        <v>0</v>
      </c>
    </row>
    <row r="60" spans="1:12" x14ac:dyDescent="0.35">
      <c r="A60" s="13"/>
      <c r="B60" s="13"/>
      <c r="C60" s="12"/>
      <c r="D60" s="13">
        <v>2023</v>
      </c>
      <c r="E60" s="13"/>
      <c r="F60" s="29">
        <v>36400000000</v>
      </c>
      <c r="G60" s="15">
        <v>1247044000000</v>
      </c>
      <c r="H60" s="18">
        <f t="shared" si="0"/>
        <v>2.9189026209179469E-2</v>
      </c>
      <c r="I60" s="27">
        <f t="shared" si="1"/>
        <v>2.9189026209179469</v>
      </c>
      <c r="L60" s="25">
        <v>2.9189026209179469E-2</v>
      </c>
    </row>
    <row r="61" spans="1:12" x14ac:dyDescent="0.35">
      <c r="A61" s="13"/>
      <c r="B61" s="13"/>
      <c r="C61" s="12"/>
      <c r="D61" s="13">
        <v>2024</v>
      </c>
      <c r="E61" s="13"/>
      <c r="F61" s="29">
        <v>12400000000</v>
      </c>
      <c r="G61" s="15">
        <v>950114000000</v>
      </c>
      <c r="H61" s="18">
        <f t="shared" si="0"/>
        <v>1.3051065451093238E-2</v>
      </c>
      <c r="I61" s="27">
        <f t="shared" si="1"/>
        <v>1.3051065451093238</v>
      </c>
      <c r="L61" s="25">
        <v>1.3051065451093238E-2</v>
      </c>
    </row>
    <row r="62" spans="1:12" x14ac:dyDescent="0.35">
      <c r="A62" s="13">
        <v>12</v>
      </c>
      <c r="B62" s="13" t="s">
        <v>53</v>
      </c>
      <c r="C62" s="12" t="s">
        <v>54</v>
      </c>
      <c r="D62" s="13">
        <v>2020</v>
      </c>
      <c r="E62" s="13" t="s">
        <v>172</v>
      </c>
      <c r="F62" s="30">
        <v>0</v>
      </c>
      <c r="G62" s="16">
        <v>-14498057988</v>
      </c>
      <c r="H62" s="18">
        <f t="shared" si="0"/>
        <v>0</v>
      </c>
      <c r="I62" s="27">
        <f t="shared" si="1"/>
        <v>0</v>
      </c>
      <c r="L62" s="25">
        <v>0</v>
      </c>
    </row>
    <row r="63" spans="1:12" x14ac:dyDescent="0.35">
      <c r="A63" s="13"/>
      <c r="B63" s="13"/>
      <c r="C63" s="12"/>
      <c r="D63" s="13">
        <v>2021</v>
      </c>
      <c r="E63" s="13"/>
      <c r="F63" s="29">
        <v>0</v>
      </c>
      <c r="G63" s="15">
        <v>165604046574</v>
      </c>
      <c r="H63" s="18">
        <f t="shared" si="0"/>
        <v>0</v>
      </c>
      <c r="I63" s="27">
        <f t="shared" si="1"/>
        <v>0</v>
      </c>
      <c r="L63" s="25">
        <v>0</v>
      </c>
    </row>
    <row r="64" spans="1:12" x14ac:dyDescent="0.35">
      <c r="A64" s="13"/>
      <c r="B64" s="13"/>
      <c r="C64" s="12"/>
      <c r="D64" s="13">
        <v>2022</v>
      </c>
      <c r="E64" s="13"/>
      <c r="F64" s="29">
        <v>0</v>
      </c>
      <c r="G64" s="15">
        <v>-44187230723</v>
      </c>
      <c r="H64" s="18">
        <f t="shared" si="0"/>
        <v>0</v>
      </c>
      <c r="I64" s="27">
        <f t="shared" si="1"/>
        <v>0</v>
      </c>
      <c r="L64" s="25">
        <v>0</v>
      </c>
    </row>
    <row r="65" spans="1:12" x14ac:dyDescent="0.35">
      <c r="A65" s="13"/>
      <c r="B65" s="13"/>
      <c r="C65" s="12"/>
      <c r="D65" s="13">
        <v>2023</v>
      </c>
      <c r="E65" s="13"/>
      <c r="F65" s="29">
        <v>0</v>
      </c>
      <c r="G65" s="15">
        <v>-38313000000</v>
      </c>
      <c r="H65" s="18">
        <f t="shared" si="0"/>
        <v>0</v>
      </c>
      <c r="I65" s="27">
        <f t="shared" si="1"/>
        <v>0</v>
      </c>
      <c r="L65" s="25">
        <v>0</v>
      </c>
    </row>
    <row r="66" spans="1:12" x14ac:dyDescent="0.35">
      <c r="A66" s="13"/>
      <c r="B66" s="13"/>
      <c r="C66" s="12"/>
      <c r="D66" s="13">
        <v>2024</v>
      </c>
      <c r="E66" s="13"/>
      <c r="F66" s="29">
        <v>0</v>
      </c>
      <c r="G66" s="15">
        <v>-23344000000</v>
      </c>
      <c r="H66" s="18">
        <f t="shared" si="0"/>
        <v>0</v>
      </c>
      <c r="I66" s="27">
        <f t="shared" si="1"/>
        <v>0</v>
      </c>
      <c r="L66" s="25">
        <v>0</v>
      </c>
    </row>
    <row r="67" spans="1:12" x14ac:dyDescent="0.35">
      <c r="A67" s="13">
        <v>13</v>
      </c>
      <c r="B67" s="13" t="s">
        <v>57</v>
      </c>
      <c r="C67" s="12" t="s">
        <v>58</v>
      </c>
      <c r="D67" s="13">
        <v>2020</v>
      </c>
      <c r="E67" s="13" t="s">
        <v>172</v>
      </c>
      <c r="F67" s="30">
        <v>0</v>
      </c>
      <c r="G67" s="16">
        <v>834369751682</v>
      </c>
      <c r="H67" s="18">
        <f t="shared" si="0"/>
        <v>0</v>
      </c>
      <c r="I67" s="27">
        <f t="shared" si="1"/>
        <v>0</v>
      </c>
      <c r="L67" s="25">
        <v>0</v>
      </c>
    </row>
    <row r="68" spans="1:12" x14ac:dyDescent="0.35">
      <c r="A68" s="13"/>
      <c r="B68" s="13"/>
      <c r="C68" s="12"/>
      <c r="D68" s="13">
        <v>2021</v>
      </c>
      <c r="E68" s="13"/>
      <c r="F68" s="29">
        <v>0</v>
      </c>
      <c r="G68" s="15">
        <v>877817637643</v>
      </c>
      <c r="H68" s="18">
        <f t="shared" si="0"/>
        <v>0</v>
      </c>
      <c r="I68" s="27">
        <f t="shared" si="1"/>
        <v>0</v>
      </c>
      <c r="L68" s="25">
        <v>0</v>
      </c>
    </row>
    <row r="69" spans="1:12" x14ac:dyDescent="0.35">
      <c r="A69" s="13"/>
      <c r="B69" s="13"/>
      <c r="C69" s="12"/>
      <c r="D69" s="13">
        <v>2022</v>
      </c>
      <c r="E69" s="13"/>
      <c r="F69" s="29">
        <v>0</v>
      </c>
      <c r="G69" s="15">
        <v>1037527882044</v>
      </c>
      <c r="H69" s="18">
        <f t="shared" si="0"/>
        <v>0</v>
      </c>
      <c r="I69" s="27">
        <f t="shared" si="1"/>
        <v>0</v>
      </c>
      <c r="L69" s="25">
        <v>0</v>
      </c>
    </row>
    <row r="70" spans="1:12" x14ac:dyDescent="0.35">
      <c r="A70" s="13"/>
      <c r="B70" s="13"/>
      <c r="C70" s="12"/>
      <c r="D70" s="13">
        <v>2023</v>
      </c>
      <c r="E70" s="13"/>
      <c r="F70" s="29">
        <v>0</v>
      </c>
      <c r="G70" s="15">
        <v>1250247953060</v>
      </c>
      <c r="H70" s="18">
        <f t="shared" si="0"/>
        <v>0</v>
      </c>
      <c r="I70" s="27">
        <f t="shared" si="1"/>
        <v>0</v>
      </c>
      <c r="L70" s="25">
        <v>0</v>
      </c>
    </row>
    <row r="71" spans="1:12" x14ac:dyDescent="0.35">
      <c r="A71" s="13"/>
      <c r="B71" s="13"/>
      <c r="C71" s="12"/>
      <c r="D71" s="13">
        <v>2024</v>
      </c>
      <c r="E71" s="13"/>
      <c r="F71" s="29">
        <v>0</v>
      </c>
      <c r="G71" s="15">
        <v>1548405297394</v>
      </c>
      <c r="H71" s="18">
        <f t="shared" si="0"/>
        <v>0</v>
      </c>
      <c r="I71" s="27">
        <f t="shared" si="1"/>
        <v>0</v>
      </c>
      <c r="L71" s="25">
        <v>0</v>
      </c>
    </row>
    <row r="72" spans="1:12" x14ac:dyDescent="0.35">
      <c r="A72" s="13">
        <v>14</v>
      </c>
      <c r="B72" s="13" t="s">
        <v>61</v>
      </c>
      <c r="C72" s="12" t="s">
        <v>62</v>
      </c>
      <c r="D72" s="13">
        <v>2020</v>
      </c>
      <c r="E72" s="13" t="s">
        <v>172</v>
      </c>
      <c r="F72" s="30">
        <v>469283860</v>
      </c>
      <c r="G72" s="16">
        <v>268747000000</v>
      </c>
      <c r="H72" s="18">
        <f t="shared" si="0"/>
        <v>1.7461919947013363E-3</v>
      </c>
      <c r="I72" s="27">
        <f t="shared" ref="I72:I135" si="2">SUM(F72/G72)*100</f>
        <v>0.17461919947013363</v>
      </c>
      <c r="L72" s="25">
        <v>1.7461919947013363E-3</v>
      </c>
    </row>
    <row r="73" spans="1:12" x14ac:dyDescent="0.35">
      <c r="A73" s="13"/>
      <c r="B73" s="13"/>
      <c r="C73" s="12"/>
      <c r="D73" s="13">
        <v>2021</v>
      </c>
      <c r="E73" s="13"/>
      <c r="F73" s="29">
        <v>1000000000</v>
      </c>
      <c r="G73" s="15">
        <v>621623000000</v>
      </c>
      <c r="H73" s="18">
        <f t="shared" ref="H73:H136" si="3">F73/G73</f>
        <v>1.6086920850740722E-3</v>
      </c>
      <c r="I73" s="27">
        <f t="shared" si="2"/>
        <v>0.16086920850740721</v>
      </c>
      <c r="L73" s="25">
        <v>1.6086920850740722E-3</v>
      </c>
    </row>
    <row r="74" spans="1:12" x14ac:dyDescent="0.35">
      <c r="A74" s="13"/>
      <c r="B74" s="13"/>
      <c r="C74" s="12"/>
      <c r="D74" s="13">
        <v>2022</v>
      </c>
      <c r="E74" s="13"/>
      <c r="F74" s="29">
        <v>1100000000</v>
      </c>
      <c r="G74" s="15">
        <v>371626000000</v>
      </c>
      <c r="H74" s="18">
        <f t="shared" si="3"/>
        <v>2.9599651262290582E-3</v>
      </c>
      <c r="I74" s="27">
        <f t="shared" si="2"/>
        <v>0.29599651262290583</v>
      </c>
      <c r="L74" s="25">
        <v>2.9599651262290582E-3</v>
      </c>
    </row>
    <row r="75" spans="1:12" x14ac:dyDescent="0.35">
      <c r="A75" s="13"/>
      <c r="B75" s="13"/>
      <c r="C75" s="12"/>
      <c r="D75" s="13">
        <v>2023</v>
      </c>
      <c r="E75" s="13"/>
      <c r="F75" s="29">
        <v>1900000000</v>
      </c>
      <c r="G75" s="15">
        <v>259324000000</v>
      </c>
      <c r="H75" s="18">
        <f t="shared" si="3"/>
        <v>7.3267418364671225E-3</v>
      </c>
      <c r="I75" s="27">
        <f t="shared" si="2"/>
        <v>0.73267418364671222</v>
      </c>
      <c r="L75" s="25">
        <v>7.3267418364671225E-3</v>
      </c>
    </row>
    <row r="76" spans="1:12" x14ac:dyDescent="0.35">
      <c r="A76" s="13"/>
      <c r="B76" s="13"/>
      <c r="C76" s="12"/>
      <c r="D76" s="13">
        <v>2024</v>
      </c>
      <c r="E76" s="13"/>
      <c r="F76" s="29">
        <v>1270000000</v>
      </c>
      <c r="G76" s="15">
        <v>270041000000</v>
      </c>
      <c r="H76" s="18">
        <f t="shared" si="3"/>
        <v>4.7029895460318988E-3</v>
      </c>
      <c r="I76" s="27">
        <f t="shared" si="2"/>
        <v>0.47029895460318988</v>
      </c>
      <c r="L76" s="25">
        <v>4.7029895460318988E-3</v>
      </c>
    </row>
    <row r="77" spans="1:12" x14ac:dyDescent="0.35">
      <c r="A77" s="13">
        <v>15</v>
      </c>
      <c r="B77" s="13" t="s">
        <v>65</v>
      </c>
      <c r="C77" s="12" t="s">
        <v>66</v>
      </c>
      <c r="D77" s="13">
        <v>2020</v>
      </c>
      <c r="E77" s="13" t="s">
        <v>172</v>
      </c>
      <c r="F77" s="30">
        <v>36700000</v>
      </c>
      <c r="G77" s="16">
        <v>38092794692</v>
      </c>
      <c r="H77" s="18">
        <f t="shared" si="3"/>
        <v>9.6343679419529419E-4</v>
      </c>
      <c r="I77" s="27">
        <f t="shared" si="2"/>
        <v>9.6343679419529413E-2</v>
      </c>
      <c r="L77" s="25">
        <v>9.6343679419529419E-4</v>
      </c>
    </row>
    <row r="78" spans="1:12" x14ac:dyDescent="0.35">
      <c r="A78" s="13"/>
      <c r="B78" s="13"/>
      <c r="C78" s="12"/>
      <c r="D78" s="13">
        <v>2021</v>
      </c>
      <c r="E78" s="13"/>
      <c r="F78" s="29">
        <v>1012200000</v>
      </c>
      <c r="G78" s="15">
        <v>75496239638</v>
      </c>
      <c r="H78" s="18">
        <f t="shared" si="3"/>
        <v>1.340729028165428E-2</v>
      </c>
      <c r="I78" s="27">
        <f t="shared" si="2"/>
        <v>1.340729028165428</v>
      </c>
      <c r="L78" s="25">
        <v>1.340729028165428E-2</v>
      </c>
    </row>
    <row r="79" spans="1:12" x14ac:dyDescent="0.35">
      <c r="A79" s="13"/>
      <c r="B79" s="13"/>
      <c r="C79" s="12"/>
      <c r="D79" s="13">
        <v>2022</v>
      </c>
      <c r="E79" s="13"/>
      <c r="F79" s="29">
        <v>30000000</v>
      </c>
      <c r="G79" s="15">
        <v>21546342329</v>
      </c>
      <c r="H79" s="18">
        <f t="shared" si="3"/>
        <v>1.3923476914047689E-3</v>
      </c>
      <c r="I79" s="27">
        <f t="shared" si="2"/>
        <v>0.13923476914047689</v>
      </c>
      <c r="L79" s="25">
        <v>1.3923476914047689E-3</v>
      </c>
    </row>
    <row r="80" spans="1:12" x14ac:dyDescent="0.35">
      <c r="A80" s="13"/>
      <c r="B80" s="13"/>
      <c r="C80" s="12"/>
      <c r="D80" s="13">
        <v>2023</v>
      </c>
      <c r="E80" s="13"/>
      <c r="F80" s="29">
        <v>358000000</v>
      </c>
      <c r="G80" s="15">
        <v>-2771839645</v>
      </c>
      <c r="H80" s="18">
        <f t="shared" si="3"/>
        <v>-0.12915610058676391</v>
      </c>
      <c r="I80" s="27">
        <f t="shared" si="2"/>
        <v>-12.915610058676391</v>
      </c>
      <c r="L80" s="25">
        <v>-0.12915610058676391</v>
      </c>
    </row>
    <row r="81" spans="1:12" x14ac:dyDescent="0.35">
      <c r="A81" s="13"/>
      <c r="B81" s="13"/>
      <c r="C81" s="12"/>
      <c r="D81" s="13">
        <v>2024</v>
      </c>
      <c r="E81" s="13"/>
      <c r="F81" s="29">
        <v>1050000000</v>
      </c>
      <c r="G81" s="15">
        <v>-18430143783</v>
      </c>
      <c r="H81" s="18">
        <f t="shared" si="3"/>
        <v>-5.6971883256196947E-2</v>
      </c>
      <c r="I81" s="27">
        <f t="shared" si="2"/>
        <v>-5.6971883256196945</v>
      </c>
      <c r="L81" s="25">
        <v>-5.6971883256196947E-2</v>
      </c>
    </row>
    <row r="82" spans="1:12" x14ac:dyDescent="0.35">
      <c r="A82" s="13">
        <v>16</v>
      </c>
      <c r="B82" s="13" t="s">
        <v>69</v>
      </c>
      <c r="C82" s="12" t="s">
        <v>70</v>
      </c>
      <c r="D82" s="13">
        <v>2020</v>
      </c>
      <c r="E82" s="13" t="s">
        <v>172</v>
      </c>
      <c r="F82" s="29">
        <v>3050000000</v>
      </c>
      <c r="G82" s="16">
        <v>645638000000</v>
      </c>
      <c r="H82" s="18">
        <f t="shared" si="3"/>
        <v>4.7240094294325923E-3</v>
      </c>
      <c r="I82" s="27">
        <f t="shared" si="2"/>
        <v>0.47240094294325924</v>
      </c>
      <c r="L82" s="25">
        <v>4.7240094294325923E-3</v>
      </c>
    </row>
    <row r="83" spans="1:12" x14ac:dyDescent="0.35">
      <c r="A83" s="13"/>
      <c r="B83" s="13"/>
      <c r="C83" s="12"/>
      <c r="D83" s="13">
        <v>2021</v>
      </c>
      <c r="E83" s="13"/>
      <c r="F83" s="29">
        <v>6540000000</v>
      </c>
      <c r="G83" s="15">
        <v>1299774000000</v>
      </c>
      <c r="H83" s="18">
        <f t="shared" si="3"/>
        <v>5.0316439627196728E-3</v>
      </c>
      <c r="I83" s="27">
        <f t="shared" si="2"/>
        <v>0.5031643962719673</v>
      </c>
      <c r="L83" s="25">
        <v>5.0316439627196728E-3</v>
      </c>
    </row>
    <row r="84" spans="1:12" x14ac:dyDescent="0.35">
      <c r="A84" s="13"/>
      <c r="B84" s="13"/>
      <c r="C84" s="12"/>
      <c r="D84" s="13">
        <v>2022</v>
      </c>
      <c r="E84" s="13"/>
      <c r="F84" s="29">
        <v>8370000000</v>
      </c>
      <c r="G84" s="15">
        <v>378773000000</v>
      </c>
      <c r="H84" s="18">
        <f t="shared" si="3"/>
        <v>2.2097667996398899E-2</v>
      </c>
      <c r="I84" s="27">
        <f t="shared" si="2"/>
        <v>2.20976679963989</v>
      </c>
      <c r="L84" s="25">
        <v>2.2097667996398899E-2</v>
      </c>
    </row>
    <row r="85" spans="1:12" x14ac:dyDescent="0.35">
      <c r="A85" s="13"/>
      <c r="B85" s="13"/>
      <c r="C85" s="12"/>
      <c r="D85" s="13">
        <v>2023</v>
      </c>
      <c r="E85" s="13"/>
      <c r="F85" s="29">
        <v>6350000000</v>
      </c>
      <c r="G85" s="15">
        <v>559284000000</v>
      </c>
      <c r="H85" s="18">
        <f t="shared" si="3"/>
        <v>1.1353802361590891E-2</v>
      </c>
      <c r="I85" s="27">
        <f t="shared" si="2"/>
        <v>1.135380236159089</v>
      </c>
      <c r="L85" s="25">
        <v>1.1353802361590891E-2</v>
      </c>
    </row>
    <row r="86" spans="1:12" x14ac:dyDescent="0.35">
      <c r="A86" s="13"/>
      <c r="B86" s="13"/>
      <c r="C86" s="12"/>
      <c r="D86" s="13">
        <v>2024</v>
      </c>
      <c r="E86" s="13"/>
      <c r="F86" s="29">
        <v>5890000000</v>
      </c>
      <c r="G86" s="15">
        <v>689129000000</v>
      </c>
      <c r="H86" s="18">
        <f t="shared" si="3"/>
        <v>8.5470209496335235E-3</v>
      </c>
      <c r="I86" s="27">
        <f t="shared" si="2"/>
        <v>0.85470209496335237</v>
      </c>
      <c r="L86" s="25">
        <v>8.5470209496335235E-3</v>
      </c>
    </row>
    <row r="87" spans="1:12" x14ac:dyDescent="0.35">
      <c r="A87" s="13">
        <v>17</v>
      </c>
      <c r="B87" s="13" t="s">
        <v>73</v>
      </c>
      <c r="C87" s="12" t="s">
        <v>74</v>
      </c>
      <c r="D87" s="13">
        <v>2020</v>
      </c>
      <c r="E87" s="13" t="s">
        <v>172</v>
      </c>
      <c r="F87" s="29">
        <v>4136796300</v>
      </c>
      <c r="G87" s="16">
        <v>48665150000</v>
      </c>
      <c r="H87" s="18">
        <f t="shared" si="3"/>
        <v>8.5005312836804167E-2</v>
      </c>
      <c r="I87" s="27">
        <f t="shared" si="2"/>
        <v>8.5005312836804165</v>
      </c>
      <c r="L87" s="25">
        <v>8.5005312836804167E-2</v>
      </c>
    </row>
    <row r="88" spans="1:12" x14ac:dyDescent="0.35">
      <c r="A88" s="13"/>
      <c r="B88" s="13"/>
      <c r="C88" s="12"/>
      <c r="D88" s="13">
        <v>2021</v>
      </c>
      <c r="E88" s="13"/>
      <c r="F88" s="29">
        <v>4350000000</v>
      </c>
      <c r="G88" s="15">
        <v>11296951000</v>
      </c>
      <c r="H88" s="18">
        <f t="shared" si="3"/>
        <v>0.3850596501657837</v>
      </c>
      <c r="I88" s="27">
        <f t="shared" si="2"/>
        <v>38.505965016578372</v>
      </c>
      <c r="L88" s="25">
        <v>0.3850596501657837</v>
      </c>
    </row>
    <row r="89" spans="1:12" x14ac:dyDescent="0.35">
      <c r="A89" s="13"/>
      <c r="B89" s="13"/>
      <c r="C89" s="12"/>
      <c r="D89" s="13">
        <v>2022</v>
      </c>
      <c r="E89" s="13"/>
      <c r="F89" s="29">
        <v>3500000000</v>
      </c>
      <c r="G89" s="15">
        <v>27395254000</v>
      </c>
      <c r="H89" s="18">
        <f t="shared" si="3"/>
        <v>0.1277593556898578</v>
      </c>
      <c r="I89" s="27">
        <f t="shared" si="2"/>
        <v>12.77593556898578</v>
      </c>
      <c r="L89" s="25">
        <v>0.1277593556898578</v>
      </c>
    </row>
    <row r="90" spans="1:12" x14ac:dyDescent="0.35">
      <c r="A90" s="13"/>
      <c r="B90" s="13"/>
      <c r="C90" s="12"/>
      <c r="D90" s="13">
        <v>2023</v>
      </c>
      <c r="E90" s="13"/>
      <c r="F90" s="29">
        <v>4470000000</v>
      </c>
      <c r="G90" s="15">
        <v>7923995000</v>
      </c>
      <c r="H90" s="18">
        <f t="shared" si="3"/>
        <v>0.56410939179037844</v>
      </c>
      <c r="I90" s="27">
        <f t="shared" si="2"/>
        <v>56.410939179037847</v>
      </c>
      <c r="L90" s="25">
        <v>0.56410939179037844</v>
      </c>
    </row>
    <row r="91" spans="1:12" x14ac:dyDescent="0.35">
      <c r="A91" s="13"/>
      <c r="B91" s="13"/>
      <c r="C91" s="12"/>
      <c r="D91" s="13">
        <v>2024</v>
      </c>
      <c r="E91" s="13"/>
      <c r="F91" s="29">
        <v>8311900000</v>
      </c>
      <c r="G91" s="15">
        <v>-290632975000</v>
      </c>
      <c r="H91" s="18">
        <f t="shared" si="3"/>
        <v>-2.8599301232078017E-2</v>
      </c>
      <c r="I91" s="27">
        <f t="shared" si="2"/>
        <v>-2.8599301232078016</v>
      </c>
      <c r="L91" s="25">
        <v>-2.8599301232078017E-2</v>
      </c>
    </row>
    <row r="92" spans="1:12" x14ac:dyDescent="0.35">
      <c r="A92" s="13">
        <v>18</v>
      </c>
      <c r="B92" s="13" t="s">
        <v>77</v>
      </c>
      <c r="C92" s="12" t="s">
        <v>78</v>
      </c>
      <c r="D92" s="13">
        <v>2020</v>
      </c>
      <c r="E92" s="13" t="s">
        <v>172</v>
      </c>
      <c r="F92" s="30">
        <v>274862800</v>
      </c>
      <c r="G92" s="16">
        <v>60521992500</v>
      </c>
      <c r="H92" s="18">
        <f t="shared" si="3"/>
        <v>4.5415358722699023E-3</v>
      </c>
      <c r="I92" s="27">
        <f t="shared" si="2"/>
        <v>0.45415358722699023</v>
      </c>
      <c r="L92" s="25">
        <v>4.5415358722699023E-3</v>
      </c>
    </row>
    <row r="93" spans="1:12" x14ac:dyDescent="0.35">
      <c r="A93" s="13"/>
      <c r="B93" s="13"/>
      <c r="C93" s="12"/>
      <c r="D93" s="13">
        <v>2021</v>
      </c>
      <c r="E93" s="13"/>
      <c r="F93" s="29">
        <v>999380500</v>
      </c>
      <c r="G93" s="15">
        <v>112155499624</v>
      </c>
      <c r="H93" s="18">
        <f t="shared" si="3"/>
        <v>8.910668699710772E-3</v>
      </c>
      <c r="I93" s="27">
        <f t="shared" si="2"/>
        <v>0.8910668699710772</v>
      </c>
      <c r="L93" s="25">
        <v>8.910668699710772E-3</v>
      </c>
    </row>
    <row r="94" spans="1:12" x14ac:dyDescent="0.35">
      <c r="A94" s="13"/>
      <c r="B94" s="13"/>
      <c r="C94" s="12"/>
      <c r="D94" s="13">
        <v>2022</v>
      </c>
      <c r="E94" s="13"/>
      <c r="F94" s="29">
        <v>0</v>
      </c>
      <c r="G94" s="15">
        <v>48004521732</v>
      </c>
      <c r="H94" s="18">
        <f t="shared" si="3"/>
        <v>0</v>
      </c>
      <c r="I94" s="27">
        <f t="shared" si="2"/>
        <v>0</v>
      </c>
      <c r="L94" s="25">
        <v>0</v>
      </c>
    </row>
    <row r="95" spans="1:12" x14ac:dyDescent="0.35">
      <c r="A95" s="13"/>
      <c r="B95" s="13"/>
      <c r="C95" s="12"/>
      <c r="D95" s="13">
        <v>2023</v>
      </c>
      <c r="E95" s="13"/>
      <c r="F95" s="29">
        <v>0</v>
      </c>
      <c r="G95" s="15">
        <v>5198421281</v>
      </c>
      <c r="H95" s="18">
        <f t="shared" si="3"/>
        <v>0</v>
      </c>
      <c r="I95" s="27">
        <f t="shared" si="2"/>
        <v>0</v>
      </c>
      <c r="L95" s="25">
        <v>0</v>
      </c>
    </row>
    <row r="96" spans="1:12" x14ac:dyDescent="0.35">
      <c r="A96" s="13"/>
      <c r="B96" s="13"/>
      <c r="C96" s="12"/>
      <c r="D96" s="13">
        <v>2024</v>
      </c>
      <c r="E96" s="13"/>
      <c r="F96" s="29">
        <v>0</v>
      </c>
      <c r="G96" s="15">
        <v>53263191012</v>
      </c>
      <c r="H96" s="18">
        <f t="shared" si="3"/>
        <v>0</v>
      </c>
      <c r="I96" s="27">
        <f t="shared" si="2"/>
        <v>0</v>
      </c>
      <c r="L96" s="25">
        <v>0</v>
      </c>
    </row>
    <row r="97" spans="1:12" x14ac:dyDescent="0.35">
      <c r="A97" s="13">
        <v>19</v>
      </c>
      <c r="B97" s="13" t="s">
        <v>81</v>
      </c>
      <c r="C97" s="12" t="s">
        <v>82</v>
      </c>
      <c r="D97" s="13">
        <v>2020</v>
      </c>
      <c r="E97" s="13" t="s">
        <v>172</v>
      </c>
      <c r="F97" s="30">
        <v>1473000000</v>
      </c>
      <c r="G97" s="16">
        <v>172200000000</v>
      </c>
      <c r="H97" s="18">
        <f t="shared" si="3"/>
        <v>8.5540069686411146E-3</v>
      </c>
      <c r="I97" s="27">
        <f t="shared" si="2"/>
        <v>0.85540069686411146</v>
      </c>
      <c r="L97" s="25">
        <v>8.5540069686411146E-3</v>
      </c>
    </row>
    <row r="98" spans="1:12" x14ac:dyDescent="0.35">
      <c r="A98" s="13"/>
      <c r="B98" s="13"/>
      <c r="C98" s="12"/>
      <c r="D98" s="13">
        <v>2021</v>
      </c>
      <c r="E98" s="13"/>
      <c r="F98" s="29">
        <v>1248000000</v>
      </c>
      <c r="G98" s="15">
        <v>551091000000</v>
      </c>
      <c r="H98" s="18">
        <f t="shared" si="3"/>
        <v>2.2645987686244194E-3</v>
      </c>
      <c r="I98" s="27">
        <f t="shared" si="2"/>
        <v>0.22645987686244193</v>
      </c>
      <c r="L98" s="25">
        <v>2.2645987686244194E-3</v>
      </c>
    </row>
    <row r="99" spans="1:12" x14ac:dyDescent="0.35">
      <c r="A99" s="13"/>
      <c r="B99" s="13"/>
      <c r="C99" s="12"/>
      <c r="D99" s="13">
        <v>2022</v>
      </c>
      <c r="E99" s="13"/>
      <c r="F99" s="29">
        <v>9365000000</v>
      </c>
      <c r="G99" s="15">
        <v>357015000000</v>
      </c>
      <c r="H99" s="18">
        <f t="shared" si="3"/>
        <v>2.6231390837919977E-2</v>
      </c>
      <c r="I99" s="27">
        <f t="shared" si="2"/>
        <v>2.6231390837919975</v>
      </c>
      <c r="L99" s="25">
        <v>2.6231390837919977E-2</v>
      </c>
    </row>
    <row r="100" spans="1:12" x14ac:dyDescent="0.35">
      <c r="A100" s="13"/>
      <c r="B100" s="13"/>
      <c r="C100" s="12"/>
      <c r="D100" s="13">
        <v>2023</v>
      </c>
      <c r="E100" s="13"/>
      <c r="F100" s="29">
        <v>503000000</v>
      </c>
      <c r="G100" s="15">
        <v>371341000000</v>
      </c>
      <c r="H100" s="18">
        <f t="shared" si="3"/>
        <v>1.3545501304730691E-3</v>
      </c>
      <c r="I100" s="27">
        <f t="shared" si="2"/>
        <v>0.13545501304730692</v>
      </c>
      <c r="L100" s="25">
        <v>1.3545501304730691E-3</v>
      </c>
    </row>
    <row r="101" spans="1:12" x14ac:dyDescent="0.35">
      <c r="A101" s="13"/>
      <c r="B101" s="13"/>
      <c r="C101" s="12"/>
      <c r="D101" s="13">
        <v>2024</v>
      </c>
      <c r="E101" s="13"/>
      <c r="F101" s="29">
        <v>561000000</v>
      </c>
      <c r="G101" s="15">
        <v>462651000000</v>
      </c>
      <c r="H101" s="18">
        <f t="shared" si="3"/>
        <v>1.2125770829415693E-3</v>
      </c>
      <c r="I101" s="27">
        <f t="shared" si="2"/>
        <v>0.12125770829415693</v>
      </c>
      <c r="L101" s="25">
        <v>1.2125770829415693E-3</v>
      </c>
    </row>
    <row r="102" spans="1:12" x14ac:dyDescent="0.35">
      <c r="A102" s="13">
        <v>20</v>
      </c>
      <c r="B102" s="13" t="s">
        <v>152</v>
      </c>
      <c r="C102" s="12" t="s">
        <v>153</v>
      </c>
      <c r="D102" s="13">
        <v>2020</v>
      </c>
      <c r="E102" s="13" t="s">
        <v>172</v>
      </c>
      <c r="F102" s="30">
        <v>75000000</v>
      </c>
      <c r="G102" s="16">
        <v>14167951136</v>
      </c>
      <c r="H102" s="18">
        <f t="shared" si="3"/>
        <v>5.2936376812755268E-3</v>
      </c>
      <c r="I102" s="27">
        <f t="shared" si="2"/>
        <v>0.5293637681275527</v>
      </c>
      <c r="L102" s="25">
        <v>5.2936376812755268E-3</v>
      </c>
    </row>
    <row r="103" spans="1:12" x14ac:dyDescent="0.35">
      <c r="A103" s="13"/>
      <c r="B103" s="13"/>
      <c r="C103" s="12"/>
      <c r="D103" s="13">
        <v>2021</v>
      </c>
      <c r="E103" s="13"/>
      <c r="F103" s="29">
        <v>125000000</v>
      </c>
      <c r="G103" s="15">
        <v>6173624777</v>
      </c>
      <c r="H103" s="18">
        <f t="shared" si="3"/>
        <v>2.0247424246723052E-2</v>
      </c>
      <c r="I103" s="27">
        <f t="shared" si="2"/>
        <v>2.0247424246723051</v>
      </c>
      <c r="L103" s="25">
        <v>2.0247424246723052E-2</v>
      </c>
    </row>
    <row r="104" spans="1:12" x14ac:dyDescent="0.35">
      <c r="A104" s="13"/>
      <c r="B104" s="13"/>
      <c r="C104" s="12"/>
      <c r="D104" s="13">
        <v>2022</v>
      </c>
      <c r="E104" s="13"/>
      <c r="F104" s="29">
        <v>484601558</v>
      </c>
      <c r="G104" s="15">
        <v>-93604422306</v>
      </c>
      <c r="H104" s="18">
        <f t="shared" si="3"/>
        <v>-5.1771224698743453E-3</v>
      </c>
      <c r="I104" s="27">
        <f t="shared" si="2"/>
        <v>-0.51771224698743457</v>
      </c>
      <c r="L104" s="25">
        <v>-5.1771224698743453E-3</v>
      </c>
    </row>
    <row r="105" spans="1:12" x14ac:dyDescent="0.35">
      <c r="A105" s="13"/>
      <c r="B105" s="13"/>
      <c r="C105" s="12"/>
      <c r="D105" s="13">
        <v>2023</v>
      </c>
      <c r="E105" s="13"/>
      <c r="F105" s="29">
        <v>525550000</v>
      </c>
      <c r="G105" s="15">
        <v>-110688861895</v>
      </c>
      <c r="H105" s="18">
        <f t="shared" si="3"/>
        <v>-4.74799352891115E-3</v>
      </c>
      <c r="I105" s="27">
        <f t="shared" si="2"/>
        <v>-0.47479935289111497</v>
      </c>
      <c r="L105" s="25">
        <v>-4.74799352891115E-3</v>
      </c>
    </row>
    <row r="106" spans="1:12" x14ac:dyDescent="0.35">
      <c r="A106" s="13"/>
      <c r="B106" s="13"/>
      <c r="C106" s="12"/>
      <c r="D106" s="13">
        <v>2024</v>
      </c>
      <c r="E106" s="13"/>
      <c r="F106" s="29">
        <v>15850000</v>
      </c>
      <c r="G106" s="15">
        <v>-79917220104</v>
      </c>
      <c r="H106" s="18">
        <f t="shared" si="3"/>
        <v>-1.9833022193932242E-4</v>
      </c>
      <c r="I106" s="27">
        <f t="shared" si="2"/>
        <v>-1.9833022193932244E-2</v>
      </c>
      <c r="L106" s="25">
        <v>-1.9833022193932242E-4</v>
      </c>
    </row>
    <row r="107" spans="1:12" x14ac:dyDescent="0.35">
      <c r="A107" s="13">
        <v>21</v>
      </c>
      <c r="B107" s="13" t="s">
        <v>85</v>
      </c>
      <c r="C107" s="12" t="s">
        <v>86</v>
      </c>
      <c r="D107" s="13">
        <v>2020</v>
      </c>
      <c r="E107" s="13" t="s">
        <v>172</v>
      </c>
      <c r="F107" s="30">
        <v>0</v>
      </c>
      <c r="G107" s="16">
        <v>52686538339</v>
      </c>
      <c r="H107" s="18">
        <f t="shared" si="3"/>
        <v>0</v>
      </c>
      <c r="I107" s="27">
        <f t="shared" si="2"/>
        <v>0</v>
      </c>
      <c r="L107" s="25">
        <v>0</v>
      </c>
    </row>
    <row r="108" spans="1:12" x14ac:dyDescent="0.35">
      <c r="A108" s="13"/>
      <c r="B108" s="13"/>
      <c r="C108" s="12"/>
      <c r="D108" s="13">
        <v>2021</v>
      </c>
      <c r="E108" s="13"/>
      <c r="F108" s="29">
        <v>80000000</v>
      </c>
      <c r="G108" s="15">
        <v>64303505543</v>
      </c>
      <c r="H108" s="18">
        <f t="shared" si="3"/>
        <v>1.2441001361349375E-3</v>
      </c>
      <c r="I108" s="27">
        <f t="shared" si="2"/>
        <v>0.12441001361349374</v>
      </c>
      <c r="L108" s="25">
        <v>1.2441001361349375E-3</v>
      </c>
    </row>
    <row r="109" spans="1:12" x14ac:dyDescent="0.35">
      <c r="A109" s="13"/>
      <c r="B109" s="13"/>
      <c r="C109" s="12"/>
      <c r="D109" s="13">
        <v>2022</v>
      </c>
      <c r="E109" s="13"/>
      <c r="F109" s="29">
        <v>41000000</v>
      </c>
      <c r="G109" s="15">
        <v>12664890228</v>
      </c>
      <c r="H109" s="18">
        <f t="shared" si="3"/>
        <v>3.2372961203687108E-3</v>
      </c>
      <c r="I109" s="27">
        <f t="shared" si="2"/>
        <v>0.32372961203687106</v>
      </c>
      <c r="L109" s="25">
        <v>3.2372961203687108E-3</v>
      </c>
    </row>
    <row r="110" spans="1:12" x14ac:dyDescent="0.35">
      <c r="A110" s="13"/>
      <c r="B110" s="13"/>
      <c r="C110" s="12"/>
      <c r="D110" s="13">
        <v>2023</v>
      </c>
      <c r="E110" s="13"/>
      <c r="F110" s="29">
        <v>79000000</v>
      </c>
      <c r="G110" s="15">
        <v>-13655805783</v>
      </c>
      <c r="H110" s="18">
        <f t="shared" si="3"/>
        <v>-5.7850852051767208E-3</v>
      </c>
      <c r="I110" s="27">
        <f t="shared" si="2"/>
        <v>-0.5785085205176721</v>
      </c>
      <c r="L110" s="25">
        <v>-5.7850852051767208E-3</v>
      </c>
    </row>
    <row r="111" spans="1:12" x14ac:dyDescent="0.35">
      <c r="A111" s="13"/>
      <c r="B111" s="13"/>
      <c r="C111" s="12"/>
      <c r="D111" s="13">
        <v>2024</v>
      </c>
      <c r="E111" s="13"/>
      <c r="F111" s="29">
        <v>45000000</v>
      </c>
      <c r="G111" s="15">
        <v>747443774</v>
      </c>
      <c r="H111" s="18">
        <f t="shared" si="3"/>
        <v>6.0205197454758649E-2</v>
      </c>
      <c r="I111" s="27">
        <f t="shared" si="2"/>
        <v>6.0205197454758652</v>
      </c>
      <c r="L111" s="25">
        <v>6.0205197454758649E-2</v>
      </c>
    </row>
    <row r="112" spans="1:12" x14ac:dyDescent="0.35">
      <c r="A112" s="13">
        <v>22</v>
      </c>
      <c r="B112" s="13" t="s">
        <v>89</v>
      </c>
      <c r="C112" s="12" t="s">
        <v>90</v>
      </c>
      <c r="D112" s="13">
        <v>2020</v>
      </c>
      <c r="E112" s="13" t="s">
        <v>172</v>
      </c>
      <c r="F112" s="30">
        <v>0</v>
      </c>
      <c r="G112" s="16">
        <v>118460085776</v>
      </c>
      <c r="H112" s="18">
        <f t="shared" si="3"/>
        <v>0</v>
      </c>
      <c r="I112" s="27">
        <f t="shared" si="2"/>
        <v>0</v>
      </c>
      <c r="L112" s="25">
        <v>0</v>
      </c>
    </row>
    <row r="113" spans="1:12" x14ac:dyDescent="0.35">
      <c r="A113" s="13"/>
      <c r="B113" s="13"/>
      <c r="C113" s="12"/>
      <c r="D113" s="13">
        <v>2021</v>
      </c>
      <c r="E113" s="13"/>
      <c r="F113" s="30">
        <v>2972239124</v>
      </c>
      <c r="G113" s="15">
        <v>315363896754</v>
      </c>
      <c r="H113" s="18">
        <f t="shared" si="3"/>
        <v>9.424791977118735E-3</v>
      </c>
      <c r="I113" s="27">
        <f t="shared" si="2"/>
        <v>0.9424791977118735</v>
      </c>
      <c r="L113" s="25">
        <v>9.424791977118735E-3</v>
      </c>
    </row>
    <row r="114" spans="1:12" x14ac:dyDescent="0.35">
      <c r="A114" s="13"/>
      <c r="B114" s="13"/>
      <c r="C114" s="12"/>
      <c r="D114" s="13">
        <v>2022</v>
      </c>
      <c r="E114" s="13"/>
      <c r="F114" s="29">
        <v>900000000</v>
      </c>
      <c r="G114" s="15">
        <v>128931855662</v>
      </c>
      <c r="H114" s="18">
        <f t="shared" si="3"/>
        <v>6.9804316038030653E-3</v>
      </c>
      <c r="I114" s="27">
        <f t="shared" si="2"/>
        <v>0.69804316038030656</v>
      </c>
      <c r="L114" s="25">
        <v>6.9804316038030653E-3</v>
      </c>
    </row>
    <row r="115" spans="1:12" x14ac:dyDescent="0.35">
      <c r="A115" s="13"/>
      <c r="B115" s="13"/>
      <c r="C115" s="12"/>
      <c r="D115" s="13">
        <v>2023</v>
      </c>
      <c r="E115" s="13"/>
      <c r="F115" s="29">
        <v>499200788</v>
      </c>
      <c r="G115" s="15">
        <v>16229428848</v>
      </c>
      <c r="H115" s="18">
        <f t="shared" si="3"/>
        <v>3.0758986818043073E-2</v>
      </c>
      <c r="I115" s="27">
        <f t="shared" si="2"/>
        <v>3.0758986818043073</v>
      </c>
      <c r="L115" s="25">
        <v>3.0758986818043073E-2</v>
      </c>
    </row>
    <row r="116" spans="1:12" x14ac:dyDescent="0.35">
      <c r="A116" s="13"/>
      <c r="B116" s="13"/>
      <c r="C116" s="12"/>
      <c r="D116" s="13">
        <v>2024</v>
      </c>
      <c r="E116" s="13"/>
      <c r="F116" s="29">
        <v>1067000000</v>
      </c>
      <c r="G116" s="15">
        <v>18895784267</v>
      </c>
      <c r="H116" s="18">
        <f t="shared" si="3"/>
        <v>5.6467621820991652E-2</v>
      </c>
      <c r="I116" s="27">
        <f t="shared" si="2"/>
        <v>5.6467621820991649</v>
      </c>
      <c r="L116" s="25">
        <v>5.6467621820991652E-2</v>
      </c>
    </row>
    <row r="117" spans="1:12" x14ac:dyDescent="0.35">
      <c r="A117" s="13">
        <v>23</v>
      </c>
      <c r="B117" s="13" t="s">
        <v>93</v>
      </c>
      <c r="C117" s="12" t="s">
        <v>94</v>
      </c>
      <c r="D117" s="13">
        <v>2020</v>
      </c>
      <c r="E117" s="13" t="s">
        <v>172</v>
      </c>
      <c r="F117" s="30">
        <v>1124706293</v>
      </c>
      <c r="G117" s="15">
        <v>2615905336</v>
      </c>
      <c r="H117" s="18">
        <f t="shared" si="3"/>
        <v>0.42994915661581112</v>
      </c>
      <c r="I117" s="27">
        <f t="shared" si="2"/>
        <v>42.994915661581111</v>
      </c>
      <c r="L117" s="25">
        <v>0.42994915661581112</v>
      </c>
    </row>
    <row r="118" spans="1:12" x14ac:dyDescent="0.35">
      <c r="A118" s="13"/>
      <c r="B118" s="13"/>
      <c r="C118" s="12"/>
      <c r="D118" s="13">
        <v>2021</v>
      </c>
      <c r="E118" s="13"/>
      <c r="F118" s="29">
        <v>1572735273</v>
      </c>
      <c r="G118" s="15">
        <v>52939563963</v>
      </c>
      <c r="H118" s="18">
        <f t="shared" si="3"/>
        <v>2.9708126687616857E-2</v>
      </c>
      <c r="I118" s="27">
        <f t="shared" si="2"/>
        <v>2.9708126687616856</v>
      </c>
      <c r="L118" s="25">
        <v>2.9708126687616857E-2</v>
      </c>
    </row>
    <row r="119" spans="1:12" x14ac:dyDescent="0.35">
      <c r="A119" s="13"/>
      <c r="B119" s="13"/>
      <c r="C119" s="12"/>
      <c r="D119" s="13">
        <v>2022</v>
      </c>
      <c r="E119" s="13"/>
      <c r="F119" s="29">
        <v>1135161290</v>
      </c>
      <c r="G119" s="15">
        <v>25974779672</v>
      </c>
      <c r="H119" s="18">
        <f t="shared" si="3"/>
        <v>4.3702441534996674E-2</v>
      </c>
      <c r="I119" s="27">
        <f t="shared" si="2"/>
        <v>4.3702441534996677</v>
      </c>
      <c r="L119" s="25">
        <v>4.3702441534996674E-2</v>
      </c>
    </row>
    <row r="120" spans="1:12" x14ac:dyDescent="0.35">
      <c r="A120" s="13"/>
      <c r="B120" s="13"/>
      <c r="C120" s="12"/>
      <c r="D120" s="13">
        <v>2023</v>
      </c>
      <c r="E120" s="13"/>
      <c r="F120" s="29">
        <v>780549788</v>
      </c>
      <c r="G120" s="15">
        <v>25092662838</v>
      </c>
      <c r="H120" s="18">
        <f t="shared" si="3"/>
        <v>3.1106694137616419E-2</v>
      </c>
      <c r="I120" s="27">
        <f t="shared" si="2"/>
        <v>3.110669413761642</v>
      </c>
      <c r="L120" s="25">
        <v>3.1106694137616419E-2</v>
      </c>
    </row>
    <row r="121" spans="1:12" x14ac:dyDescent="0.35">
      <c r="A121" s="13"/>
      <c r="B121" s="13"/>
      <c r="C121" s="12"/>
      <c r="D121" s="13">
        <v>2024</v>
      </c>
      <c r="E121" s="13"/>
      <c r="F121" s="29">
        <v>667212556</v>
      </c>
      <c r="G121" s="15">
        <v>39597856241</v>
      </c>
      <c r="H121" s="18">
        <f t="shared" si="3"/>
        <v>1.684971408399533E-2</v>
      </c>
      <c r="I121" s="27">
        <f t="shared" si="2"/>
        <v>1.6849714083995331</v>
      </c>
      <c r="L121" s="25">
        <v>1.684971408399533E-2</v>
      </c>
    </row>
    <row r="122" spans="1:12" x14ac:dyDescent="0.35">
      <c r="A122" s="13">
        <v>24</v>
      </c>
      <c r="B122" s="13" t="s">
        <v>97</v>
      </c>
      <c r="C122" s="12" t="s">
        <v>98</v>
      </c>
      <c r="D122" s="13">
        <v>2020</v>
      </c>
      <c r="E122" s="13" t="s">
        <v>172</v>
      </c>
      <c r="F122" s="29">
        <v>231882500</v>
      </c>
      <c r="G122" s="15">
        <v>2498258261</v>
      </c>
      <c r="H122" s="18">
        <f t="shared" si="3"/>
        <v>9.2817665659267079E-2</v>
      </c>
      <c r="I122" s="27">
        <f t="shared" si="2"/>
        <v>9.2817665659267075</v>
      </c>
      <c r="L122" s="25">
        <v>9.2817665659267079E-2</v>
      </c>
    </row>
    <row r="123" spans="1:12" x14ac:dyDescent="0.35">
      <c r="A123" s="13"/>
      <c r="B123" s="13"/>
      <c r="C123" s="12"/>
      <c r="D123" s="13">
        <v>2021</v>
      </c>
      <c r="E123" s="13"/>
      <c r="F123" s="29">
        <v>24270100</v>
      </c>
      <c r="G123" s="15">
        <v>130547632538</v>
      </c>
      <c r="H123" s="18">
        <f t="shared" si="3"/>
        <v>1.8590992060262313E-4</v>
      </c>
      <c r="I123" s="27">
        <f t="shared" si="2"/>
        <v>1.8590992060262313E-2</v>
      </c>
      <c r="L123" s="25">
        <v>1.8590992060262313E-4</v>
      </c>
    </row>
    <row r="124" spans="1:12" x14ac:dyDescent="0.35">
      <c r="A124" s="13"/>
      <c r="B124" s="13"/>
      <c r="C124" s="12"/>
      <c r="D124" s="13">
        <v>2022</v>
      </c>
      <c r="E124" s="13"/>
      <c r="F124" s="29">
        <v>72280400</v>
      </c>
      <c r="G124" s="15">
        <v>65422877359</v>
      </c>
      <c r="H124" s="18">
        <f t="shared" si="3"/>
        <v>1.1048184200668856E-3</v>
      </c>
      <c r="I124" s="27">
        <f t="shared" si="2"/>
        <v>0.11048184200668856</v>
      </c>
      <c r="L124" s="25">
        <v>1.1048184200668856E-3</v>
      </c>
    </row>
    <row r="125" spans="1:12" x14ac:dyDescent="0.35">
      <c r="A125" s="13"/>
      <c r="B125" s="13"/>
      <c r="C125" s="12"/>
      <c r="D125" s="13">
        <v>2023</v>
      </c>
      <c r="E125" s="13"/>
      <c r="F125" s="29">
        <v>490134282</v>
      </c>
      <c r="G125" s="15">
        <v>-14080296028</v>
      </c>
      <c r="H125" s="18">
        <f t="shared" si="3"/>
        <v>-3.4809941568367711E-2</v>
      </c>
      <c r="I125" s="27">
        <f t="shared" si="2"/>
        <v>-3.480994156836771</v>
      </c>
      <c r="L125" s="25">
        <v>-3.4809941568367711E-2</v>
      </c>
    </row>
    <row r="126" spans="1:12" x14ac:dyDescent="0.35">
      <c r="A126" s="13"/>
      <c r="B126" s="13"/>
      <c r="C126" s="12"/>
      <c r="D126" s="13">
        <v>2024</v>
      </c>
      <c r="E126" s="13"/>
      <c r="F126" s="29">
        <v>1079693396</v>
      </c>
      <c r="G126" s="15">
        <v>2662709169</v>
      </c>
      <c r="H126" s="18">
        <f t="shared" si="3"/>
        <v>0.40548679088579803</v>
      </c>
      <c r="I126" s="27">
        <f t="shared" si="2"/>
        <v>40.548679088579803</v>
      </c>
      <c r="L126" s="25">
        <v>0.40548679088579803</v>
      </c>
    </row>
    <row r="127" spans="1:12" x14ac:dyDescent="0.35">
      <c r="A127" s="13">
        <v>25</v>
      </c>
      <c r="B127" s="13" t="s">
        <v>101</v>
      </c>
      <c r="C127" s="12" t="s">
        <v>102</v>
      </c>
      <c r="D127" s="13">
        <v>2020</v>
      </c>
      <c r="E127" s="13" t="s">
        <v>172</v>
      </c>
      <c r="F127" s="29">
        <v>8000000</v>
      </c>
      <c r="G127" s="15">
        <v>37962444531</v>
      </c>
      <c r="H127" s="18">
        <f t="shared" si="3"/>
        <v>2.1073458516263955E-4</v>
      </c>
      <c r="I127" s="27">
        <f t="shared" si="2"/>
        <v>2.1073458516263955E-2</v>
      </c>
      <c r="L127" s="25">
        <v>2.1073458516263955E-4</v>
      </c>
    </row>
    <row r="128" spans="1:12" x14ac:dyDescent="0.35">
      <c r="A128" s="13"/>
      <c r="B128" s="13"/>
      <c r="C128" s="12"/>
      <c r="D128" s="13">
        <v>2021</v>
      </c>
      <c r="E128" s="13"/>
      <c r="F128" s="29">
        <v>8000000</v>
      </c>
      <c r="G128" s="15">
        <v>26631346389</v>
      </c>
      <c r="H128" s="18">
        <f t="shared" si="3"/>
        <v>3.0039788012011203E-4</v>
      </c>
      <c r="I128" s="27">
        <f t="shared" si="2"/>
        <v>3.0039788012011202E-2</v>
      </c>
      <c r="L128" s="25">
        <v>3.0039788012011203E-4</v>
      </c>
    </row>
    <row r="129" spans="1:12" x14ac:dyDescent="0.35">
      <c r="A129" s="13"/>
      <c r="B129" s="13"/>
      <c r="C129" s="12"/>
      <c r="D129" s="13">
        <v>2022</v>
      </c>
      <c r="E129" s="13"/>
      <c r="F129" s="29">
        <v>8000000</v>
      </c>
      <c r="G129" s="15">
        <v>237061969</v>
      </c>
      <c r="H129" s="18">
        <f t="shared" si="3"/>
        <v>3.3746450490335714E-2</v>
      </c>
      <c r="I129" s="27">
        <f t="shared" si="2"/>
        <v>3.3746450490335715</v>
      </c>
      <c r="L129" s="25">
        <v>3.3746450490335714E-2</v>
      </c>
    </row>
    <row r="130" spans="1:12" x14ac:dyDescent="0.35">
      <c r="A130" s="13"/>
      <c r="B130" s="13"/>
      <c r="C130" s="12"/>
      <c r="D130" s="13">
        <v>2023</v>
      </c>
      <c r="E130" s="13"/>
      <c r="F130" s="29">
        <v>8000000</v>
      </c>
      <c r="G130" s="15">
        <v>-3570477553</v>
      </c>
      <c r="H130" s="18">
        <f t="shared" si="3"/>
        <v>-2.2405966376341478E-3</v>
      </c>
      <c r="I130" s="27">
        <f t="shared" si="2"/>
        <v>-0.2240596637634148</v>
      </c>
      <c r="L130" s="25">
        <v>-2.2405966376341478E-3</v>
      </c>
    </row>
    <row r="131" spans="1:12" x14ac:dyDescent="0.35">
      <c r="A131" s="13"/>
      <c r="B131" s="13"/>
      <c r="C131" s="12"/>
      <c r="D131" s="13">
        <v>2024</v>
      </c>
      <c r="E131" s="13"/>
      <c r="F131" s="29">
        <v>8000000</v>
      </c>
      <c r="G131" s="15">
        <v>-8533551285</v>
      </c>
      <c r="H131" s="18">
        <f t="shared" si="3"/>
        <v>-9.3747605572631182E-4</v>
      </c>
      <c r="I131" s="27">
        <f t="shared" si="2"/>
        <v>-9.3747605572631176E-2</v>
      </c>
      <c r="L131" s="25">
        <v>-9.3747605572631182E-4</v>
      </c>
    </row>
    <row r="132" spans="1:12" x14ac:dyDescent="0.35">
      <c r="A132" s="13">
        <v>26</v>
      </c>
      <c r="B132" s="13" t="s">
        <v>105</v>
      </c>
      <c r="C132" s="12" t="s">
        <v>106</v>
      </c>
      <c r="D132" s="13">
        <v>2020</v>
      </c>
      <c r="E132" s="13" t="s">
        <v>172</v>
      </c>
      <c r="F132" s="29">
        <v>2800000000</v>
      </c>
      <c r="G132" s="15">
        <v>301309000000</v>
      </c>
      <c r="H132" s="18">
        <f t="shared" si="3"/>
        <v>9.2927858112436066E-3</v>
      </c>
      <c r="I132" s="27">
        <f t="shared" si="2"/>
        <v>0.92927858112436068</v>
      </c>
      <c r="L132" s="25">
        <v>9.2927858112436066E-3</v>
      </c>
    </row>
    <row r="133" spans="1:12" x14ac:dyDescent="0.35">
      <c r="A133" s="13"/>
      <c r="B133" s="13"/>
      <c r="C133" s="12"/>
      <c r="D133" s="13">
        <v>2021</v>
      </c>
      <c r="E133" s="13"/>
      <c r="F133" s="29">
        <v>11800000000</v>
      </c>
      <c r="G133" s="15">
        <v>350606000000</v>
      </c>
      <c r="H133" s="18">
        <f t="shared" si="3"/>
        <v>3.3656012732240746E-2</v>
      </c>
      <c r="I133" s="27">
        <f t="shared" si="2"/>
        <v>3.3656012732240748</v>
      </c>
      <c r="L133" s="25">
        <v>3.3656012732240746E-2</v>
      </c>
    </row>
    <row r="134" spans="1:12" x14ac:dyDescent="0.35">
      <c r="A134" s="13"/>
      <c r="B134" s="13"/>
      <c r="C134" s="12"/>
      <c r="D134" s="13">
        <v>2022</v>
      </c>
      <c r="E134" s="13"/>
      <c r="F134" s="29">
        <v>10800000000</v>
      </c>
      <c r="G134" s="15">
        <v>55249000000</v>
      </c>
      <c r="H134" s="18">
        <f t="shared" si="3"/>
        <v>0.19547865119730673</v>
      </c>
      <c r="I134" s="27">
        <f t="shared" si="2"/>
        <v>19.547865119730673</v>
      </c>
      <c r="L134" s="25">
        <v>0.19547865119730673</v>
      </c>
    </row>
    <row r="135" spans="1:12" x14ac:dyDescent="0.35">
      <c r="A135" s="13"/>
      <c r="B135" s="13"/>
      <c r="C135" s="12"/>
      <c r="D135" s="13">
        <v>2023</v>
      </c>
      <c r="E135" s="13"/>
      <c r="F135" s="29">
        <v>4100000000</v>
      </c>
      <c r="G135" s="15">
        <v>224029000000</v>
      </c>
      <c r="H135" s="18">
        <f t="shared" si="3"/>
        <v>1.8301202076516879E-2</v>
      </c>
      <c r="I135" s="27">
        <f t="shared" si="2"/>
        <v>1.8301202076516878</v>
      </c>
      <c r="L135" s="25">
        <v>1.8301202076516879E-2</v>
      </c>
    </row>
    <row r="136" spans="1:12" x14ac:dyDescent="0.35">
      <c r="A136" s="13"/>
      <c r="B136" s="13"/>
      <c r="C136" s="12"/>
      <c r="D136" s="13">
        <v>2024</v>
      </c>
      <c r="E136" s="13"/>
      <c r="F136" s="29">
        <v>1400000000</v>
      </c>
      <c r="G136" s="15">
        <v>193502000000</v>
      </c>
      <c r="H136" s="18">
        <f t="shared" si="3"/>
        <v>7.2350673378052937E-3</v>
      </c>
      <c r="I136" s="27">
        <f t="shared" ref="I136:I161" si="4">SUM(F136/G136)*100</f>
        <v>0.72350673378052932</v>
      </c>
      <c r="L136" s="25">
        <v>7.2350673378052937E-3</v>
      </c>
    </row>
    <row r="137" spans="1:12" x14ac:dyDescent="0.35">
      <c r="A137" s="13">
        <v>27</v>
      </c>
      <c r="B137" s="13" t="s">
        <v>109</v>
      </c>
      <c r="C137" s="12" t="s">
        <v>110</v>
      </c>
      <c r="D137" s="13">
        <v>2020</v>
      </c>
      <c r="E137" s="13" t="s">
        <v>172</v>
      </c>
      <c r="F137" s="29">
        <v>85570800</v>
      </c>
      <c r="G137" s="15">
        <v>1416582000000</v>
      </c>
      <c r="H137" s="18">
        <f t="shared" ref="H137:H161" si="5">F137/G137</f>
        <v>6.0406527825427684E-5</v>
      </c>
      <c r="I137" s="27">
        <f t="shared" si="4"/>
        <v>6.0406527825427681E-3</v>
      </c>
      <c r="L137" s="25">
        <v>6.0406527825427684E-5</v>
      </c>
    </row>
    <row r="138" spans="1:12" x14ac:dyDescent="0.35">
      <c r="A138" s="13"/>
      <c r="B138" s="13"/>
      <c r="C138" s="12"/>
      <c r="D138" s="13">
        <v>2021</v>
      </c>
      <c r="E138" s="13"/>
      <c r="F138" s="29">
        <v>321597739</v>
      </c>
      <c r="G138" s="15">
        <v>1726399771843</v>
      </c>
      <c r="H138" s="18">
        <f t="shared" si="5"/>
        <v>1.8628231087906234E-4</v>
      </c>
      <c r="I138" s="27">
        <f t="shared" si="4"/>
        <v>1.8628231087906233E-2</v>
      </c>
      <c r="L138" s="25">
        <v>1.8628231087906234E-4</v>
      </c>
    </row>
    <row r="139" spans="1:12" x14ac:dyDescent="0.35">
      <c r="A139" s="13"/>
      <c r="B139" s="13"/>
      <c r="C139" s="12"/>
      <c r="D139" s="13">
        <v>2022</v>
      </c>
      <c r="E139" s="13"/>
      <c r="F139" s="29">
        <v>201389089</v>
      </c>
      <c r="G139" s="15">
        <v>2507318880538</v>
      </c>
      <c r="H139" s="18">
        <f t="shared" si="5"/>
        <v>8.0320493162316706E-5</v>
      </c>
      <c r="I139" s="27">
        <f t="shared" si="4"/>
        <v>8.0320493162316705E-3</v>
      </c>
      <c r="L139" s="25">
        <v>8.0320493162316706E-5</v>
      </c>
    </row>
    <row r="140" spans="1:12" x14ac:dyDescent="0.35">
      <c r="A140" s="13"/>
      <c r="B140" s="13"/>
      <c r="C140" s="12"/>
      <c r="D140" s="13">
        <v>2023</v>
      </c>
      <c r="E140" s="13"/>
      <c r="F140" s="29">
        <v>186100000</v>
      </c>
      <c r="G140" s="15">
        <v>2583723220102</v>
      </c>
      <c r="H140" s="18">
        <f t="shared" si="5"/>
        <v>7.2027838954302994E-5</v>
      </c>
      <c r="I140" s="27">
        <f t="shared" si="4"/>
        <v>7.2027838954302993E-3</v>
      </c>
      <c r="L140" s="25">
        <v>7.2027838954302994E-5</v>
      </c>
    </row>
    <row r="141" spans="1:12" x14ac:dyDescent="0.35">
      <c r="A141" s="13"/>
      <c r="B141" s="13"/>
      <c r="C141" s="12"/>
      <c r="D141" s="13">
        <v>2024</v>
      </c>
      <c r="E141" s="13"/>
      <c r="F141" s="29">
        <v>425462500</v>
      </c>
      <c r="G141" s="15">
        <v>2825331331720</v>
      </c>
      <c r="H141" s="18">
        <f t="shared" si="5"/>
        <v>1.5058853282917006E-4</v>
      </c>
      <c r="I141" s="27">
        <f t="shared" si="4"/>
        <v>1.5058853282917006E-2</v>
      </c>
      <c r="L141" s="25">
        <v>1.5058853282917006E-4</v>
      </c>
    </row>
    <row r="142" spans="1:12" x14ac:dyDescent="0.35">
      <c r="A142" s="13">
        <v>28</v>
      </c>
      <c r="B142" s="13" t="s">
        <v>112</v>
      </c>
      <c r="C142" s="12" t="s">
        <v>113</v>
      </c>
      <c r="D142" s="13">
        <v>2020</v>
      </c>
      <c r="E142" s="13" t="s">
        <v>172</v>
      </c>
      <c r="F142" s="29">
        <v>10000000</v>
      </c>
      <c r="G142" s="15">
        <v>352875187</v>
      </c>
      <c r="H142" s="18">
        <f t="shared" si="5"/>
        <v>2.8338631812046336E-2</v>
      </c>
      <c r="I142" s="27">
        <f t="shared" si="4"/>
        <v>2.8338631812046335</v>
      </c>
      <c r="L142" s="25">
        <v>2.8338631812046336E-2</v>
      </c>
    </row>
    <row r="143" spans="1:12" x14ac:dyDescent="0.35">
      <c r="A143" s="13"/>
      <c r="B143" s="13"/>
      <c r="C143" s="12"/>
      <c r="D143" s="13">
        <v>2021</v>
      </c>
      <c r="E143" s="13"/>
      <c r="F143" s="29">
        <v>75000000</v>
      </c>
      <c r="G143" s="15">
        <v>25044692169</v>
      </c>
      <c r="H143" s="18">
        <f t="shared" si="5"/>
        <v>2.9946465100830445E-3</v>
      </c>
      <c r="I143" s="27">
        <f t="shared" si="4"/>
        <v>0.29946465100830444</v>
      </c>
      <c r="L143" s="25">
        <v>2.9946465100830445E-3</v>
      </c>
    </row>
    <row r="144" spans="1:12" x14ac:dyDescent="0.35">
      <c r="A144" s="13"/>
      <c r="B144" s="13"/>
      <c r="C144" s="12"/>
      <c r="D144" s="13">
        <v>2022</v>
      </c>
      <c r="E144" s="13"/>
      <c r="F144" s="29">
        <v>115000000</v>
      </c>
      <c r="G144" s="15">
        <v>23668084521</v>
      </c>
      <c r="H144" s="18">
        <f t="shared" si="5"/>
        <v>4.8588638382613455E-3</v>
      </c>
      <c r="I144" s="27">
        <f t="shared" si="4"/>
        <v>0.48588638382613453</v>
      </c>
      <c r="L144" s="25">
        <v>4.8588638382613455E-3</v>
      </c>
    </row>
    <row r="145" spans="1:12" x14ac:dyDescent="0.35">
      <c r="A145" s="13"/>
      <c r="B145" s="13"/>
      <c r="C145" s="12"/>
      <c r="D145" s="13">
        <v>2023</v>
      </c>
      <c r="E145" s="13"/>
      <c r="F145" s="29">
        <v>150000000</v>
      </c>
      <c r="G145" s="15">
        <v>16512524572</v>
      </c>
      <c r="H145" s="18">
        <f t="shared" si="5"/>
        <v>9.084013734299139E-3</v>
      </c>
      <c r="I145" s="27">
        <f t="shared" si="4"/>
        <v>0.90840137342991389</v>
      </c>
      <c r="L145" s="25">
        <v>9.084013734299139E-3</v>
      </c>
    </row>
    <row r="146" spans="1:12" x14ac:dyDescent="0.35">
      <c r="A146" s="13"/>
      <c r="B146" s="13"/>
      <c r="C146" s="12"/>
      <c r="D146" s="13">
        <v>2024</v>
      </c>
      <c r="E146" s="13"/>
      <c r="F146" s="29">
        <v>0</v>
      </c>
      <c r="G146" s="15">
        <v>1206972547</v>
      </c>
      <c r="H146" s="18">
        <f t="shared" si="5"/>
        <v>0</v>
      </c>
      <c r="I146" s="27">
        <f t="shared" si="4"/>
        <v>0</v>
      </c>
      <c r="L146" s="25">
        <v>0</v>
      </c>
    </row>
    <row r="147" spans="1:12" x14ac:dyDescent="0.35">
      <c r="A147" s="13">
        <v>29</v>
      </c>
      <c r="B147" s="13" t="s">
        <v>116</v>
      </c>
      <c r="C147" s="12" t="s">
        <v>117</v>
      </c>
      <c r="D147" s="13">
        <v>2020</v>
      </c>
      <c r="E147" s="13" t="s">
        <v>172</v>
      </c>
      <c r="F147" s="29">
        <v>0</v>
      </c>
      <c r="G147" s="15">
        <v>269581000</v>
      </c>
      <c r="H147" s="18">
        <f t="shared" si="5"/>
        <v>0</v>
      </c>
      <c r="I147" s="27">
        <f t="shared" si="4"/>
        <v>0</v>
      </c>
      <c r="L147" s="25">
        <v>0</v>
      </c>
    </row>
    <row r="148" spans="1:12" x14ac:dyDescent="0.35">
      <c r="A148" s="13"/>
      <c r="B148" s="13"/>
      <c r="C148" s="12"/>
      <c r="D148" s="13">
        <v>2021</v>
      </c>
      <c r="E148" s="13"/>
      <c r="F148" s="29">
        <v>0</v>
      </c>
      <c r="G148" s="15">
        <v>19276365431</v>
      </c>
      <c r="H148" s="18">
        <f t="shared" si="5"/>
        <v>0</v>
      </c>
      <c r="I148" s="27">
        <f t="shared" si="4"/>
        <v>0</v>
      </c>
      <c r="L148" s="25">
        <v>0</v>
      </c>
    </row>
    <row r="149" spans="1:12" x14ac:dyDescent="0.35">
      <c r="A149" s="13"/>
      <c r="B149" s="13"/>
      <c r="C149" s="12"/>
      <c r="D149" s="13">
        <v>2022</v>
      </c>
      <c r="E149" s="13"/>
      <c r="F149" s="29">
        <v>0</v>
      </c>
      <c r="G149" s="15">
        <v>23546527484</v>
      </c>
      <c r="H149" s="18">
        <f t="shared" si="5"/>
        <v>0</v>
      </c>
      <c r="I149" s="27">
        <f t="shared" si="4"/>
        <v>0</v>
      </c>
      <c r="L149" s="25">
        <v>0</v>
      </c>
    </row>
    <row r="150" spans="1:12" x14ac:dyDescent="0.35">
      <c r="A150" s="13"/>
      <c r="B150" s="13"/>
      <c r="C150" s="12"/>
      <c r="D150" s="13">
        <v>2023</v>
      </c>
      <c r="E150" s="13"/>
      <c r="F150" s="29">
        <v>0</v>
      </c>
      <c r="G150" s="15">
        <v>36171751636</v>
      </c>
      <c r="H150" s="18">
        <f t="shared" si="5"/>
        <v>0</v>
      </c>
      <c r="I150" s="27">
        <f t="shared" si="4"/>
        <v>0</v>
      </c>
      <c r="L150" s="25">
        <v>0</v>
      </c>
    </row>
    <row r="151" spans="1:12" x14ac:dyDescent="0.35">
      <c r="A151" s="13"/>
      <c r="B151" s="13"/>
      <c r="C151" s="12"/>
      <c r="D151" s="13">
        <v>2024</v>
      </c>
      <c r="E151" s="13"/>
      <c r="F151" s="29">
        <v>81600000</v>
      </c>
      <c r="G151" s="15">
        <v>48011565682</v>
      </c>
      <c r="H151" s="18">
        <f t="shared" si="5"/>
        <v>1.6995904807701914E-3</v>
      </c>
      <c r="I151" s="27">
        <f t="shared" si="4"/>
        <v>0.16995904807701914</v>
      </c>
      <c r="L151" s="25">
        <v>1.6995904807701914E-3</v>
      </c>
    </row>
    <row r="152" spans="1:12" x14ac:dyDescent="0.35">
      <c r="A152" s="13">
        <v>30</v>
      </c>
      <c r="B152" s="13" t="s">
        <v>120</v>
      </c>
      <c r="C152" s="12" t="s">
        <v>121</v>
      </c>
      <c r="D152" s="13">
        <v>2020</v>
      </c>
      <c r="E152" s="13" t="s">
        <v>172</v>
      </c>
      <c r="F152" s="29">
        <v>0</v>
      </c>
      <c r="G152" s="15">
        <v>53675880489</v>
      </c>
      <c r="H152" s="18">
        <f t="shared" si="5"/>
        <v>0</v>
      </c>
      <c r="I152" s="27">
        <f t="shared" si="4"/>
        <v>0</v>
      </c>
      <c r="L152" s="25">
        <v>0</v>
      </c>
    </row>
    <row r="153" spans="1:12" x14ac:dyDescent="0.35">
      <c r="A153" s="13"/>
      <c r="B153" s="13"/>
      <c r="C153" s="12"/>
      <c r="D153" s="13">
        <v>2021</v>
      </c>
      <c r="E153" s="13"/>
      <c r="F153" s="29">
        <v>0</v>
      </c>
      <c r="G153" s="15">
        <v>94092523876</v>
      </c>
      <c r="H153" s="18">
        <f t="shared" si="5"/>
        <v>0</v>
      </c>
      <c r="I153" s="27">
        <f t="shared" si="4"/>
        <v>0</v>
      </c>
      <c r="L153" s="25">
        <v>0</v>
      </c>
    </row>
    <row r="154" spans="1:12" x14ac:dyDescent="0.35">
      <c r="A154" s="13"/>
      <c r="B154" s="13"/>
      <c r="C154" s="12"/>
      <c r="D154" s="13">
        <v>2022</v>
      </c>
      <c r="E154" s="13"/>
      <c r="F154" s="29">
        <v>300909000</v>
      </c>
      <c r="G154" s="15">
        <v>17111093491</v>
      </c>
      <c r="H154" s="18">
        <f t="shared" si="5"/>
        <v>1.75856090178147E-2</v>
      </c>
      <c r="I154" s="27">
        <f t="shared" si="4"/>
        <v>1.7585609017814701</v>
      </c>
      <c r="L154" s="25">
        <v>1.75856090178147E-2</v>
      </c>
    </row>
    <row r="155" spans="1:12" x14ac:dyDescent="0.35">
      <c r="A155" s="13"/>
      <c r="B155" s="13"/>
      <c r="C155" s="12"/>
      <c r="D155" s="13">
        <v>2023</v>
      </c>
      <c r="E155" s="13"/>
      <c r="F155" s="29">
        <v>0</v>
      </c>
      <c r="G155" s="15">
        <v>16996074006</v>
      </c>
      <c r="H155" s="18">
        <f t="shared" si="5"/>
        <v>0</v>
      </c>
      <c r="I155" s="27">
        <f t="shared" si="4"/>
        <v>0</v>
      </c>
      <c r="L155" s="25">
        <v>0</v>
      </c>
    </row>
    <row r="156" spans="1:12" x14ac:dyDescent="0.35">
      <c r="A156" s="13"/>
      <c r="B156" s="13"/>
      <c r="C156" s="12"/>
      <c r="D156" s="13">
        <v>2024</v>
      </c>
      <c r="E156" s="13"/>
      <c r="F156" s="29">
        <v>0</v>
      </c>
      <c r="G156" s="15">
        <v>-8157541030</v>
      </c>
      <c r="H156" s="18">
        <f t="shared" si="5"/>
        <v>0</v>
      </c>
      <c r="I156" s="27">
        <f t="shared" si="4"/>
        <v>0</v>
      </c>
      <c r="L156" s="25">
        <v>0</v>
      </c>
    </row>
    <row r="157" spans="1:12" x14ac:dyDescent="0.35">
      <c r="A157" s="13">
        <v>31</v>
      </c>
      <c r="B157" s="13" t="s">
        <v>124</v>
      </c>
      <c r="C157" s="12" t="s">
        <v>125</v>
      </c>
      <c r="D157" s="13">
        <v>2020</v>
      </c>
      <c r="E157" s="13" t="s">
        <v>172</v>
      </c>
      <c r="F157" s="29">
        <v>0</v>
      </c>
      <c r="G157" s="15">
        <v>-3883060182</v>
      </c>
      <c r="H157" s="18">
        <f t="shared" si="5"/>
        <v>0</v>
      </c>
      <c r="I157" s="27">
        <f t="shared" si="4"/>
        <v>0</v>
      </c>
      <c r="L157" s="25">
        <v>0</v>
      </c>
    </row>
    <row r="158" spans="1:12" x14ac:dyDescent="0.35">
      <c r="A158" s="13"/>
      <c r="B158" s="13"/>
      <c r="C158" s="12"/>
      <c r="D158" s="13">
        <v>2021</v>
      </c>
      <c r="E158" s="13"/>
      <c r="F158" s="29">
        <v>30658275</v>
      </c>
      <c r="G158" s="15">
        <v>2740330704</v>
      </c>
      <c r="H158" s="18">
        <f t="shared" si="5"/>
        <v>1.1187801149419228E-2</v>
      </c>
      <c r="I158" s="27">
        <f t="shared" si="4"/>
        <v>1.1187801149419228</v>
      </c>
      <c r="L158" s="25">
        <v>1.1187801149419228E-2</v>
      </c>
    </row>
    <row r="159" spans="1:12" x14ac:dyDescent="0.35">
      <c r="A159" s="13"/>
      <c r="B159" s="13"/>
      <c r="C159" s="12"/>
      <c r="D159" s="13">
        <v>2022</v>
      </c>
      <c r="E159" s="13"/>
      <c r="F159" s="29">
        <v>137883360</v>
      </c>
      <c r="G159" s="15">
        <v>-7354587892</v>
      </c>
      <c r="H159" s="18">
        <f t="shared" si="5"/>
        <v>-1.8747938297125188E-2</v>
      </c>
      <c r="I159" s="27">
        <f t="shared" si="4"/>
        <v>-1.8747938297125188</v>
      </c>
      <c r="L159" s="25">
        <v>-1.8747938297125188E-2</v>
      </c>
    </row>
    <row r="160" spans="1:12" x14ac:dyDescent="0.35">
      <c r="A160" s="13"/>
      <c r="B160" s="13"/>
      <c r="C160" s="12"/>
      <c r="D160" s="13">
        <v>2023</v>
      </c>
      <c r="E160" s="13"/>
      <c r="F160" s="29">
        <v>142806615</v>
      </c>
      <c r="G160" s="15">
        <v>-1111798113</v>
      </c>
      <c r="H160" s="18">
        <f t="shared" si="5"/>
        <v>-0.12844653478918075</v>
      </c>
      <c r="I160" s="27">
        <f t="shared" si="4"/>
        <v>-12.844653478918074</v>
      </c>
      <c r="L160" s="25">
        <v>-0.12844653478918075</v>
      </c>
    </row>
    <row r="161" spans="1:12" x14ac:dyDescent="0.35">
      <c r="A161" s="13"/>
      <c r="B161" s="13"/>
      <c r="C161" s="12"/>
      <c r="D161" s="13">
        <v>2024</v>
      </c>
      <c r="E161" s="13"/>
      <c r="F161" s="29">
        <v>187737547</v>
      </c>
      <c r="G161" s="15">
        <v>-3512480086</v>
      </c>
      <c r="H161" s="18">
        <f t="shared" si="5"/>
        <v>-5.3448714982977985E-2</v>
      </c>
      <c r="I161" s="27">
        <f t="shared" si="4"/>
        <v>-5.344871498297799</v>
      </c>
      <c r="L161" s="25">
        <v>-5.3448714982977985E-2</v>
      </c>
    </row>
  </sheetData>
  <mergeCells count="9">
    <mergeCell ref="A1:E3"/>
    <mergeCell ref="H5:H6"/>
    <mergeCell ref="I5:I6"/>
    <mergeCell ref="F5:G5"/>
    <mergeCell ref="E5:E6"/>
    <mergeCell ref="D5:D6"/>
    <mergeCell ref="C5:C6"/>
    <mergeCell ref="B5:B6"/>
    <mergeCell ref="A5:A6"/>
  </mergeCells>
  <pageMargins left="0.7" right="0.7" top="0.75" bottom="0.75" header="0.3" footer="0.3"/>
  <pageSetup orientation="portrait" horizontalDpi="360" verticalDpi="36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165A7-3FA5-40CE-83AA-049A65294F50}">
  <dimension ref="A1:H161"/>
  <sheetViews>
    <sheetView zoomScale="61" zoomScaleNormal="6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H5" sqref="H5:H6"/>
    </sheetView>
  </sheetViews>
  <sheetFormatPr defaultRowHeight="15.5" x14ac:dyDescent="0.35"/>
  <cols>
    <col min="1" max="1" width="4.33203125" bestFit="1" customWidth="1"/>
    <col min="2" max="2" width="8" customWidth="1"/>
    <col min="3" max="3" width="29.33203125" bestFit="1" customWidth="1"/>
    <col min="4" max="4" width="9.6640625" customWidth="1"/>
    <col min="5" max="5" width="10" style="2" customWidth="1"/>
    <col min="6" max="7" width="24.5" customWidth="1"/>
    <col min="8" max="8" width="15.1640625" customWidth="1"/>
  </cols>
  <sheetData>
    <row r="1" spans="1:8" x14ac:dyDescent="0.35">
      <c r="A1" s="31"/>
      <c r="B1" s="31"/>
      <c r="C1" s="31"/>
      <c r="D1" s="31"/>
      <c r="E1" s="31"/>
      <c r="F1" s="31"/>
    </row>
    <row r="2" spans="1:8" x14ac:dyDescent="0.35">
      <c r="A2" s="31"/>
      <c r="B2" s="31"/>
      <c r="C2" s="31"/>
      <c r="D2" s="31"/>
      <c r="E2" s="31"/>
      <c r="F2" s="31"/>
    </row>
    <row r="3" spans="1:8" x14ac:dyDescent="0.35">
      <c r="A3" s="31"/>
      <c r="B3" s="31"/>
      <c r="C3" s="31"/>
      <c r="D3" s="31"/>
      <c r="E3" s="31"/>
      <c r="F3" s="31"/>
    </row>
    <row r="4" spans="1:8" x14ac:dyDescent="0.35">
      <c r="F4" s="40"/>
      <c r="G4" s="40"/>
    </row>
    <row r="5" spans="1:8" ht="18.5" x14ac:dyDescent="0.45">
      <c r="A5" s="38" t="s">
        <v>164</v>
      </c>
      <c r="B5" s="38" t="s">
        <v>165</v>
      </c>
      <c r="C5" s="38" t="s">
        <v>166</v>
      </c>
      <c r="D5" s="38" t="s">
        <v>167</v>
      </c>
      <c r="E5" s="38" t="s">
        <v>168</v>
      </c>
      <c r="F5" s="39" t="s">
        <v>187</v>
      </c>
      <c r="G5" s="39"/>
      <c r="H5" s="38" t="s">
        <v>185</v>
      </c>
    </row>
    <row r="6" spans="1:8" ht="18.5" x14ac:dyDescent="0.45">
      <c r="A6" s="38"/>
      <c r="B6" s="38"/>
      <c r="C6" s="38"/>
      <c r="D6" s="38"/>
      <c r="E6" s="38"/>
      <c r="F6" s="23" t="s">
        <v>176</v>
      </c>
      <c r="G6" s="23" t="s">
        <v>177</v>
      </c>
      <c r="H6" s="38"/>
    </row>
    <row r="7" spans="1:8" x14ac:dyDescent="0.35">
      <c r="A7" s="3">
        <v>1</v>
      </c>
      <c r="B7" s="3" t="s">
        <v>6</v>
      </c>
      <c r="C7" s="12" t="s">
        <v>7</v>
      </c>
      <c r="D7" s="13">
        <v>2020</v>
      </c>
      <c r="E7" s="3" t="s">
        <v>172</v>
      </c>
      <c r="F7" s="15">
        <v>1031800912</v>
      </c>
      <c r="G7" s="15">
        <v>1120000000</v>
      </c>
      <c r="H7" s="26">
        <f>SUM(F7/G7)*100</f>
        <v>92.125081428571434</v>
      </c>
    </row>
    <row r="8" spans="1:8" x14ac:dyDescent="0.35">
      <c r="A8" s="12"/>
      <c r="B8" s="12"/>
      <c r="C8" s="12"/>
      <c r="D8" s="13">
        <v>2021</v>
      </c>
      <c r="E8" s="3"/>
      <c r="F8" s="15">
        <v>1032834612</v>
      </c>
      <c r="G8" s="15">
        <v>1120000000</v>
      </c>
      <c r="H8" s="26">
        <f t="shared" ref="H8:H71" si="0">SUM(F8/G8)*100</f>
        <v>92.217376071428575</v>
      </c>
    </row>
    <row r="9" spans="1:8" x14ac:dyDescent="0.35">
      <c r="A9" s="12"/>
      <c r="B9" s="12"/>
      <c r="C9" s="12"/>
      <c r="D9" s="13">
        <v>2022</v>
      </c>
      <c r="E9" s="3"/>
      <c r="F9" s="15">
        <v>1031800912</v>
      </c>
      <c r="G9" s="15">
        <v>1120000000</v>
      </c>
      <c r="H9" s="26">
        <f t="shared" si="0"/>
        <v>92.125081428571434</v>
      </c>
    </row>
    <row r="10" spans="1:8" x14ac:dyDescent="0.35">
      <c r="A10" s="12"/>
      <c r="B10" s="12"/>
      <c r="C10" s="12"/>
      <c r="D10" s="13">
        <v>2023</v>
      </c>
      <c r="E10" s="3"/>
      <c r="F10" s="15">
        <v>1031800912</v>
      </c>
      <c r="G10" s="15">
        <v>1120000000</v>
      </c>
      <c r="H10" s="26">
        <f t="shared" si="0"/>
        <v>92.125081428571434</v>
      </c>
    </row>
    <row r="11" spans="1:8" x14ac:dyDescent="0.35">
      <c r="A11" s="12"/>
      <c r="B11" s="12"/>
      <c r="C11" s="12"/>
      <c r="D11" s="13">
        <v>2024</v>
      </c>
      <c r="E11" s="3"/>
      <c r="F11" s="15">
        <v>1031737312</v>
      </c>
      <c r="G11" s="15">
        <v>1120000000</v>
      </c>
      <c r="H11" s="26">
        <f t="shared" si="0"/>
        <v>92.119402857142859</v>
      </c>
    </row>
    <row r="12" spans="1:8" x14ac:dyDescent="0.35">
      <c r="A12" s="3">
        <v>2</v>
      </c>
      <c r="B12" s="3" t="s">
        <v>11</v>
      </c>
      <c r="C12" s="12" t="s">
        <v>12</v>
      </c>
      <c r="D12" s="13">
        <v>2020</v>
      </c>
      <c r="E12" s="3" t="s">
        <v>172</v>
      </c>
      <c r="F12" s="16">
        <v>3010615327</v>
      </c>
      <c r="G12" s="16">
        <v>3099267500</v>
      </c>
      <c r="H12" s="26">
        <f t="shared" si="0"/>
        <v>97.139576593501531</v>
      </c>
    </row>
    <row r="13" spans="1:8" x14ac:dyDescent="0.35">
      <c r="A13" s="12"/>
      <c r="B13" s="12"/>
      <c r="C13" s="12"/>
      <c r="D13" s="13">
        <v>2021</v>
      </c>
      <c r="E13" s="3"/>
      <c r="F13" s="15">
        <v>3094149960</v>
      </c>
      <c r="G13" s="16">
        <v>3099267500</v>
      </c>
      <c r="H13" s="26">
        <f t="shared" si="0"/>
        <v>99.834879048033116</v>
      </c>
    </row>
    <row r="14" spans="1:8" x14ac:dyDescent="0.35">
      <c r="A14" s="12"/>
      <c r="B14" s="12"/>
      <c r="C14" s="12"/>
      <c r="D14" s="13">
        <v>2022</v>
      </c>
      <c r="E14" s="3"/>
      <c r="F14" s="15">
        <v>2727533849</v>
      </c>
      <c r="G14" s="15">
        <v>3099267500</v>
      </c>
      <c r="H14" s="26">
        <f t="shared" si="0"/>
        <v>88.005757779862506</v>
      </c>
    </row>
    <row r="15" spans="1:8" x14ac:dyDescent="0.35">
      <c r="A15" s="12"/>
      <c r="B15" s="12"/>
      <c r="C15" s="12"/>
      <c r="D15" s="13">
        <v>2023</v>
      </c>
      <c r="E15" s="3"/>
      <c r="F15" s="15">
        <v>2727533849</v>
      </c>
      <c r="G15" s="15">
        <v>3099267500</v>
      </c>
      <c r="H15" s="26">
        <f t="shared" si="0"/>
        <v>88.005757779862506</v>
      </c>
    </row>
    <row r="16" spans="1:8" x14ac:dyDescent="0.35">
      <c r="A16" s="12"/>
      <c r="B16" s="12"/>
      <c r="C16" s="12"/>
      <c r="D16" s="13">
        <v>2024</v>
      </c>
      <c r="E16" s="3"/>
      <c r="F16" s="15">
        <v>2727533849</v>
      </c>
      <c r="G16" s="15">
        <v>3099267500</v>
      </c>
      <c r="H16" s="26">
        <f t="shared" si="0"/>
        <v>88.005757779862506</v>
      </c>
    </row>
    <row r="17" spans="1:8" x14ac:dyDescent="0.35">
      <c r="A17" s="3">
        <v>3</v>
      </c>
      <c r="B17" s="3" t="s">
        <v>16</v>
      </c>
      <c r="C17" s="12" t="s">
        <v>17</v>
      </c>
      <c r="D17" s="13">
        <v>2020</v>
      </c>
      <c r="E17" s="3" t="s">
        <v>172</v>
      </c>
      <c r="F17" s="16">
        <v>5547087142</v>
      </c>
      <c r="G17" s="16">
        <v>5554000000</v>
      </c>
      <c r="H17" s="26">
        <f t="shared" si="0"/>
        <v>99.875533705437519</v>
      </c>
    </row>
    <row r="18" spans="1:8" x14ac:dyDescent="0.35">
      <c r="A18" s="12"/>
      <c r="B18" s="12"/>
      <c r="C18" s="12"/>
      <c r="D18" s="13">
        <v>2021</v>
      </c>
      <c r="E18" s="3"/>
      <c r="F18" s="16">
        <v>5278851019</v>
      </c>
      <c r="G18" s="16">
        <v>5554000000</v>
      </c>
      <c r="H18" s="26">
        <f t="shared" si="0"/>
        <v>95.045931202736767</v>
      </c>
    </row>
    <row r="19" spans="1:8" x14ac:dyDescent="0.35">
      <c r="A19" s="12"/>
      <c r="B19" s="12"/>
      <c r="C19" s="12"/>
      <c r="D19" s="13">
        <v>2022</v>
      </c>
      <c r="E19" s="3"/>
      <c r="F19" s="15">
        <v>5270289218</v>
      </c>
      <c r="G19" s="16">
        <v>5554000000</v>
      </c>
      <c r="H19" s="26">
        <f t="shared" si="0"/>
        <v>94.89177562117392</v>
      </c>
    </row>
    <row r="20" spans="1:8" x14ac:dyDescent="0.35">
      <c r="A20" s="12"/>
      <c r="B20" s="12"/>
      <c r="C20" s="12"/>
      <c r="D20" s="13">
        <v>2023</v>
      </c>
      <c r="E20" s="3"/>
      <c r="F20" s="15">
        <v>5267898167</v>
      </c>
      <c r="G20" s="16">
        <v>5560398070</v>
      </c>
      <c r="H20" s="26">
        <f t="shared" si="0"/>
        <v>94.739586998669679</v>
      </c>
    </row>
    <row r="21" spans="1:8" x14ac:dyDescent="0.35">
      <c r="A21" s="12"/>
      <c r="B21" s="12"/>
      <c r="C21" s="12"/>
      <c r="D21" s="13">
        <v>2024</v>
      </c>
      <c r="E21" s="3"/>
      <c r="F21" s="15">
        <v>5246541599</v>
      </c>
      <c r="G21" s="16">
        <v>5566584590</v>
      </c>
      <c r="H21" s="26">
        <f t="shared" si="0"/>
        <v>94.250639942219934</v>
      </c>
    </row>
    <row r="22" spans="1:8" x14ac:dyDescent="0.35">
      <c r="A22" s="3">
        <v>4</v>
      </c>
      <c r="B22" s="3" t="s">
        <v>20</v>
      </c>
      <c r="C22" s="12" t="s">
        <v>21</v>
      </c>
      <c r="D22" s="13">
        <v>2020</v>
      </c>
      <c r="E22" s="3" t="s">
        <v>172</v>
      </c>
      <c r="F22" s="16">
        <v>36679139903</v>
      </c>
      <c r="G22" s="16">
        <v>46875122110</v>
      </c>
      <c r="H22" s="26">
        <f t="shared" si="0"/>
        <v>78.248627954347526</v>
      </c>
    </row>
    <row r="23" spans="1:8" x14ac:dyDescent="0.35">
      <c r="A23" s="12"/>
      <c r="B23" s="12"/>
      <c r="C23" s="12"/>
      <c r="D23" s="13">
        <v>2021</v>
      </c>
      <c r="E23" s="3"/>
      <c r="F23" s="15">
        <v>35004038962</v>
      </c>
      <c r="G23" s="15">
        <v>46875122110</v>
      </c>
      <c r="H23" s="26">
        <f t="shared" si="0"/>
        <v>74.675088589331892</v>
      </c>
    </row>
    <row r="24" spans="1:8" x14ac:dyDescent="0.35">
      <c r="A24" s="12"/>
      <c r="B24" s="12"/>
      <c r="C24" s="12"/>
      <c r="D24" s="13">
        <v>2022</v>
      </c>
      <c r="E24" s="3"/>
      <c r="F24" s="15">
        <v>34284482382</v>
      </c>
      <c r="G24" s="15">
        <v>46875122110</v>
      </c>
      <c r="H24" s="26">
        <f t="shared" si="0"/>
        <v>73.140038550824372</v>
      </c>
    </row>
    <row r="25" spans="1:8" x14ac:dyDescent="0.35">
      <c r="A25" s="12"/>
      <c r="B25" s="12"/>
      <c r="C25" s="12"/>
      <c r="D25" s="13">
        <v>2023</v>
      </c>
      <c r="E25" s="3"/>
      <c r="F25" s="15">
        <v>34185024229</v>
      </c>
      <c r="G25" s="15">
        <v>46875122110</v>
      </c>
      <c r="H25" s="26">
        <f t="shared" si="0"/>
        <v>72.927861710481196</v>
      </c>
    </row>
    <row r="26" spans="1:8" x14ac:dyDescent="0.35">
      <c r="A26" s="12"/>
      <c r="B26" s="12"/>
      <c r="C26" s="12"/>
      <c r="D26" s="13">
        <v>2024</v>
      </c>
      <c r="E26" s="3"/>
      <c r="F26" s="15">
        <v>34788307128</v>
      </c>
      <c r="G26" s="15">
        <v>46875177105</v>
      </c>
      <c r="H26" s="26">
        <f t="shared" si="0"/>
        <v>74.214774805169242</v>
      </c>
    </row>
    <row r="27" spans="1:8" x14ac:dyDescent="0.35">
      <c r="A27" s="3">
        <v>5</v>
      </c>
      <c r="B27" s="3" t="s">
        <v>25</v>
      </c>
      <c r="C27" s="12" t="s">
        <v>26</v>
      </c>
      <c r="D27" s="13">
        <v>2020</v>
      </c>
      <c r="E27" s="3" t="s">
        <v>172</v>
      </c>
      <c r="F27" s="16">
        <v>331483000</v>
      </c>
      <c r="G27" s="16">
        <v>448000000</v>
      </c>
      <c r="H27" s="26">
        <f t="shared" si="0"/>
        <v>73.991741071428578</v>
      </c>
    </row>
    <row r="28" spans="1:8" x14ac:dyDescent="0.35">
      <c r="A28" s="12"/>
      <c r="B28" s="12"/>
      <c r="C28" s="12"/>
      <c r="D28" s="13">
        <v>2021</v>
      </c>
      <c r="E28" s="3"/>
      <c r="F28" s="16">
        <v>331483000</v>
      </c>
      <c r="G28" s="16">
        <v>448000000</v>
      </c>
      <c r="H28" s="26">
        <f t="shared" si="0"/>
        <v>73.991741071428578</v>
      </c>
    </row>
    <row r="29" spans="1:8" x14ac:dyDescent="0.35">
      <c r="A29" s="12"/>
      <c r="B29" s="12"/>
      <c r="C29" s="12"/>
      <c r="D29" s="13">
        <v>2022</v>
      </c>
      <c r="E29" s="3"/>
      <c r="F29" s="15">
        <v>331483000</v>
      </c>
      <c r="G29" s="16">
        <v>448000000</v>
      </c>
      <c r="H29" s="26">
        <f t="shared" si="0"/>
        <v>73.991741071428578</v>
      </c>
    </row>
    <row r="30" spans="1:8" x14ac:dyDescent="0.35">
      <c r="A30" s="12"/>
      <c r="B30" s="12"/>
      <c r="C30" s="12"/>
      <c r="D30" s="13">
        <v>2023</v>
      </c>
      <c r="E30" s="3"/>
      <c r="F30" s="15">
        <v>331483000</v>
      </c>
      <c r="G30" s="16">
        <v>448000000</v>
      </c>
      <c r="H30" s="26">
        <f t="shared" si="0"/>
        <v>73.991741071428578</v>
      </c>
    </row>
    <row r="31" spans="1:8" x14ac:dyDescent="0.35">
      <c r="A31" s="12"/>
      <c r="B31" s="12"/>
      <c r="C31" s="12"/>
      <c r="D31" s="13">
        <v>2024</v>
      </c>
      <c r="E31" s="3"/>
      <c r="F31" s="15">
        <v>331483000</v>
      </c>
      <c r="G31" s="16">
        <v>448000000</v>
      </c>
      <c r="H31" s="26">
        <f t="shared" si="0"/>
        <v>73.991741071428578</v>
      </c>
    </row>
    <row r="32" spans="1:8" x14ac:dyDescent="0.35">
      <c r="A32" s="3">
        <v>6</v>
      </c>
      <c r="B32" s="3" t="s">
        <v>29</v>
      </c>
      <c r="C32" s="12" t="s">
        <v>30</v>
      </c>
      <c r="D32" s="13">
        <v>2020</v>
      </c>
      <c r="E32" s="3" t="s">
        <v>172</v>
      </c>
      <c r="F32" s="16">
        <v>8812954200</v>
      </c>
      <c r="G32" s="16">
        <v>14246349500</v>
      </c>
      <c r="H32" s="26">
        <f t="shared" si="0"/>
        <v>61.861139936234188</v>
      </c>
    </row>
    <row r="33" spans="1:8" x14ac:dyDescent="0.35">
      <c r="A33" s="12"/>
      <c r="B33" s="12"/>
      <c r="C33" s="12"/>
      <c r="D33" s="13">
        <v>2021</v>
      </c>
      <c r="E33" s="3"/>
      <c r="F33" s="16">
        <v>8812954200</v>
      </c>
      <c r="G33" s="15">
        <v>14246349500</v>
      </c>
      <c r="H33" s="26">
        <f t="shared" si="0"/>
        <v>61.861139936234188</v>
      </c>
    </row>
    <row r="34" spans="1:8" x14ac:dyDescent="0.35">
      <c r="A34" s="12"/>
      <c r="B34" s="12"/>
      <c r="C34" s="12"/>
      <c r="D34" s="13">
        <v>2022</v>
      </c>
      <c r="E34" s="3"/>
      <c r="F34" s="15">
        <v>8852884200</v>
      </c>
      <c r="G34" s="15">
        <v>14246349500</v>
      </c>
      <c r="H34" s="26">
        <f t="shared" si="0"/>
        <v>62.141422263998223</v>
      </c>
    </row>
    <row r="35" spans="1:8" x14ac:dyDescent="0.35">
      <c r="A35" s="12"/>
      <c r="B35" s="12"/>
      <c r="C35" s="12"/>
      <c r="D35" s="13">
        <v>2023</v>
      </c>
      <c r="E35" s="3"/>
      <c r="F35" s="15">
        <v>8864884200</v>
      </c>
      <c r="G35" s="15">
        <v>14246349500</v>
      </c>
      <c r="H35" s="26">
        <f t="shared" si="0"/>
        <v>62.225654368510334</v>
      </c>
    </row>
    <row r="36" spans="1:8" x14ac:dyDescent="0.35">
      <c r="A36" s="12"/>
      <c r="B36" s="12"/>
      <c r="C36" s="12"/>
      <c r="D36" s="13">
        <v>2024</v>
      </c>
      <c r="E36" s="3"/>
      <c r="F36" s="15">
        <v>8884430200</v>
      </c>
      <c r="G36" s="15">
        <v>13907481500</v>
      </c>
      <c r="H36" s="26">
        <f t="shared" si="0"/>
        <v>63.882380141940153</v>
      </c>
    </row>
    <row r="37" spans="1:8" x14ac:dyDescent="0.35">
      <c r="A37" s="3">
        <v>7</v>
      </c>
      <c r="B37" s="3" t="s">
        <v>33</v>
      </c>
      <c r="C37" s="12" t="s">
        <v>34</v>
      </c>
      <c r="D37" s="13">
        <v>2020</v>
      </c>
      <c r="E37" s="3" t="s">
        <v>172</v>
      </c>
      <c r="F37" s="16">
        <v>21658220600</v>
      </c>
      <c r="G37" s="16">
        <v>53508000000</v>
      </c>
      <c r="H37" s="26">
        <f t="shared" si="0"/>
        <v>40.476602750990502</v>
      </c>
    </row>
    <row r="38" spans="1:8" x14ac:dyDescent="0.35">
      <c r="A38" s="12"/>
      <c r="B38" s="12"/>
      <c r="C38" s="12"/>
      <c r="D38" s="13">
        <v>2021</v>
      </c>
      <c r="E38" s="3"/>
      <c r="F38" s="15">
        <v>21658220600</v>
      </c>
      <c r="G38" s="15">
        <v>53508000000</v>
      </c>
      <c r="H38" s="26">
        <f t="shared" si="0"/>
        <v>40.476602750990502</v>
      </c>
    </row>
    <row r="39" spans="1:8" x14ac:dyDescent="0.35">
      <c r="A39" s="12"/>
      <c r="B39" s="12"/>
      <c r="C39" s="12"/>
      <c r="D39" s="13">
        <v>2022</v>
      </c>
      <c r="E39" s="3"/>
      <c r="F39" s="15">
        <v>21658220600</v>
      </c>
      <c r="G39" s="15">
        <v>53508000000</v>
      </c>
      <c r="H39" s="26">
        <f t="shared" si="0"/>
        <v>40.476602750990502</v>
      </c>
    </row>
    <row r="40" spans="1:8" x14ac:dyDescent="0.35">
      <c r="A40" s="12"/>
      <c r="B40" s="12"/>
      <c r="C40" s="12"/>
      <c r="D40" s="13">
        <v>2023</v>
      </c>
      <c r="E40" s="3"/>
      <c r="F40" s="15">
        <v>21658220600</v>
      </c>
      <c r="G40" s="15">
        <v>53508000000</v>
      </c>
      <c r="H40" s="26">
        <f t="shared" si="0"/>
        <v>40.476602750990502</v>
      </c>
    </row>
    <row r="41" spans="1:8" x14ac:dyDescent="0.35">
      <c r="A41" s="12"/>
      <c r="B41" s="12"/>
      <c r="C41" s="12"/>
      <c r="D41" s="13">
        <v>2024</v>
      </c>
      <c r="E41" s="3"/>
      <c r="F41" s="15">
        <v>676399777700</v>
      </c>
      <c r="G41" s="15">
        <v>1123668000000</v>
      </c>
      <c r="H41" s="26">
        <f t="shared" si="0"/>
        <v>60.19569638896899</v>
      </c>
    </row>
    <row r="42" spans="1:8" x14ac:dyDescent="0.35">
      <c r="A42" s="3">
        <v>8</v>
      </c>
      <c r="B42" s="3" t="s">
        <v>37</v>
      </c>
      <c r="C42" s="12" t="s">
        <v>38</v>
      </c>
      <c r="D42" s="13">
        <v>2020</v>
      </c>
      <c r="E42" s="3" t="s">
        <v>172</v>
      </c>
      <c r="F42" s="15">
        <v>84820000000</v>
      </c>
      <c r="G42" s="15">
        <v>118000000000</v>
      </c>
      <c r="H42" s="26">
        <f t="shared" si="0"/>
        <v>71.881355932203391</v>
      </c>
    </row>
    <row r="43" spans="1:8" x14ac:dyDescent="0.35">
      <c r="A43" s="12"/>
      <c r="B43" s="12"/>
      <c r="C43" s="12"/>
      <c r="D43" s="13">
        <v>2021</v>
      </c>
      <c r="E43" s="3"/>
      <c r="F43" s="15">
        <v>257787600900</v>
      </c>
      <c r="G43" s="15">
        <v>342592650900</v>
      </c>
      <c r="H43" s="26">
        <f t="shared" si="0"/>
        <v>75.246097726493872</v>
      </c>
    </row>
    <row r="44" spans="1:8" x14ac:dyDescent="0.35">
      <c r="A44" s="12"/>
      <c r="B44" s="12"/>
      <c r="C44" s="12"/>
      <c r="D44" s="13">
        <v>2022</v>
      </c>
      <c r="E44" s="3"/>
      <c r="F44" s="15">
        <v>261587640900</v>
      </c>
      <c r="G44" s="15">
        <v>342592650900</v>
      </c>
      <c r="H44" s="26">
        <f t="shared" si="0"/>
        <v>76.355298402578782</v>
      </c>
    </row>
    <row r="45" spans="1:8" x14ac:dyDescent="0.35">
      <c r="A45" s="12"/>
      <c r="B45" s="12"/>
      <c r="C45" s="12"/>
      <c r="D45" s="13">
        <v>2023</v>
      </c>
      <c r="E45" s="3"/>
      <c r="F45" s="15">
        <v>266124252900</v>
      </c>
      <c r="G45" s="15">
        <v>342767650900</v>
      </c>
      <c r="H45" s="26">
        <f t="shared" si="0"/>
        <v>77.639839174216547</v>
      </c>
    </row>
    <row r="46" spans="1:8" x14ac:dyDescent="0.35">
      <c r="A46" s="12"/>
      <c r="B46" s="12"/>
      <c r="C46" s="12"/>
      <c r="D46" s="13">
        <v>2024</v>
      </c>
      <c r="E46" s="3"/>
      <c r="F46" s="15">
        <v>269077338900</v>
      </c>
      <c r="G46" s="15">
        <v>342942650900</v>
      </c>
      <c r="H46" s="26">
        <f t="shared" si="0"/>
        <v>78.46132237965972</v>
      </c>
    </row>
    <row r="47" spans="1:8" x14ac:dyDescent="0.35">
      <c r="A47" s="3">
        <v>9</v>
      </c>
      <c r="B47" s="3" t="s">
        <v>41</v>
      </c>
      <c r="C47" s="12" t="s">
        <v>42</v>
      </c>
      <c r="D47" s="13">
        <v>2020</v>
      </c>
      <c r="E47" s="3" t="s">
        <v>172</v>
      </c>
      <c r="F47" s="16">
        <v>3556336</v>
      </c>
      <c r="G47" s="16">
        <v>3600000</v>
      </c>
      <c r="H47" s="26">
        <f t="shared" si="0"/>
        <v>98.787111111111116</v>
      </c>
    </row>
    <row r="48" spans="1:8" x14ac:dyDescent="0.35">
      <c r="A48" s="12"/>
      <c r="B48" s="12"/>
      <c r="C48" s="12"/>
      <c r="D48" s="13">
        <v>2021</v>
      </c>
      <c r="E48" s="3"/>
      <c r="F48" s="15">
        <v>3556336</v>
      </c>
      <c r="G48" s="16">
        <v>3600000</v>
      </c>
      <c r="H48" s="26">
        <f t="shared" si="0"/>
        <v>98.787111111111116</v>
      </c>
    </row>
    <row r="49" spans="1:8" x14ac:dyDescent="0.35">
      <c r="A49" s="12"/>
      <c r="B49" s="12"/>
      <c r="C49" s="12"/>
      <c r="D49" s="13">
        <v>2022</v>
      </c>
      <c r="E49" s="3"/>
      <c r="F49" s="15">
        <v>3556336</v>
      </c>
      <c r="G49" s="16">
        <v>3600000</v>
      </c>
      <c r="H49" s="26">
        <f t="shared" si="0"/>
        <v>98.787111111111116</v>
      </c>
    </row>
    <row r="50" spans="1:8" x14ac:dyDescent="0.35">
      <c r="A50" s="12"/>
      <c r="B50" s="12"/>
      <c r="C50" s="12"/>
      <c r="D50" s="13">
        <v>2023</v>
      </c>
      <c r="E50" s="3"/>
      <c r="F50" s="15">
        <v>3556336</v>
      </c>
      <c r="G50" s="16">
        <v>3600000</v>
      </c>
      <c r="H50" s="26">
        <f t="shared" si="0"/>
        <v>98.787111111111116</v>
      </c>
    </row>
    <row r="51" spans="1:8" x14ac:dyDescent="0.35">
      <c r="A51" s="12"/>
      <c r="B51" s="12"/>
      <c r="C51" s="12"/>
      <c r="D51" s="13">
        <v>2024</v>
      </c>
      <c r="E51" s="3"/>
      <c r="F51" s="15">
        <v>3556336</v>
      </c>
      <c r="G51" s="16">
        <v>3600000</v>
      </c>
      <c r="H51" s="26">
        <f t="shared" si="0"/>
        <v>98.787111111111116</v>
      </c>
    </row>
    <row r="52" spans="1:8" x14ac:dyDescent="0.35">
      <c r="A52" s="3">
        <v>10</v>
      </c>
      <c r="B52" s="3" t="s">
        <v>45</v>
      </c>
      <c r="C52" s="12" t="s">
        <v>46</v>
      </c>
      <c r="D52" s="13">
        <v>2020</v>
      </c>
      <c r="E52" s="3" t="s">
        <v>172</v>
      </c>
      <c r="F52" s="16">
        <v>24300000000</v>
      </c>
      <c r="G52" s="16">
        <v>30000000000</v>
      </c>
      <c r="H52" s="26">
        <f t="shared" si="0"/>
        <v>81</v>
      </c>
    </row>
    <row r="53" spans="1:8" x14ac:dyDescent="0.35">
      <c r="A53" s="12"/>
      <c r="B53" s="12"/>
      <c r="C53" s="12"/>
      <c r="D53" s="13">
        <v>2021</v>
      </c>
      <c r="E53" s="3"/>
      <c r="F53" s="15">
        <v>18137404580</v>
      </c>
      <c r="G53" s="15">
        <v>30000000000</v>
      </c>
      <c r="H53" s="26">
        <f t="shared" si="0"/>
        <v>60.458015266666663</v>
      </c>
    </row>
    <row r="54" spans="1:8" x14ac:dyDescent="0.35">
      <c r="A54" s="12"/>
      <c r="B54" s="12"/>
      <c r="C54" s="12"/>
      <c r="D54" s="13">
        <v>2022</v>
      </c>
      <c r="E54" s="3"/>
      <c r="F54" s="15">
        <v>18137404580</v>
      </c>
      <c r="G54" s="15">
        <v>30000000000</v>
      </c>
      <c r="H54" s="26">
        <f t="shared" si="0"/>
        <v>60.458015266666663</v>
      </c>
    </row>
    <row r="55" spans="1:8" x14ac:dyDescent="0.35">
      <c r="A55" s="12"/>
      <c r="B55" s="12"/>
      <c r="C55" s="12"/>
      <c r="D55" s="13">
        <v>2023</v>
      </c>
      <c r="E55" s="3"/>
      <c r="F55" s="15">
        <v>18137404580</v>
      </c>
      <c r="G55" s="15">
        <v>30000000000</v>
      </c>
      <c r="H55" s="26">
        <f t="shared" si="0"/>
        <v>60.458015266666663</v>
      </c>
    </row>
    <row r="56" spans="1:8" x14ac:dyDescent="0.35">
      <c r="A56" s="12"/>
      <c r="B56" s="12"/>
      <c r="C56" s="12"/>
      <c r="D56" s="13">
        <v>2024</v>
      </c>
      <c r="E56" s="3"/>
      <c r="F56" s="15">
        <v>23278282442</v>
      </c>
      <c r="G56" s="15">
        <v>30000000000</v>
      </c>
      <c r="H56" s="26">
        <f t="shared" si="0"/>
        <v>77.594274806666661</v>
      </c>
    </row>
    <row r="57" spans="1:8" x14ac:dyDescent="0.35">
      <c r="A57" s="3">
        <v>11</v>
      </c>
      <c r="B57" s="3" t="s">
        <v>49</v>
      </c>
      <c r="C57" s="12" t="s">
        <v>50</v>
      </c>
      <c r="D57" s="13">
        <v>2020</v>
      </c>
      <c r="E57" s="3" t="s">
        <v>172</v>
      </c>
      <c r="F57" s="15">
        <v>1084398246</v>
      </c>
      <c r="G57" s="16">
        <v>1625765625</v>
      </c>
      <c r="H57" s="26">
        <f t="shared" si="0"/>
        <v>66.700773427904153</v>
      </c>
    </row>
    <row r="58" spans="1:8" x14ac:dyDescent="0.35">
      <c r="A58" s="12"/>
      <c r="B58" s="12"/>
      <c r="C58" s="12"/>
      <c r="D58" s="13">
        <v>2021</v>
      </c>
      <c r="E58" s="3"/>
      <c r="F58" s="15">
        <v>1083020610</v>
      </c>
      <c r="G58" s="16">
        <v>1616742625</v>
      </c>
      <c r="H58" s="26">
        <f t="shared" si="0"/>
        <v>66.987818175450158</v>
      </c>
    </row>
    <row r="59" spans="1:8" x14ac:dyDescent="0.35">
      <c r="A59" s="12"/>
      <c r="B59" s="12"/>
      <c r="C59" s="12"/>
      <c r="D59" s="13">
        <v>2022</v>
      </c>
      <c r="E59" s="3"/>
      <c r="F59" s="15">
        <v>8670526673</v>
      </c>
      <c r="G59" s="15">
        <v>12959756000</v>
      </c>
      <c r="H59" s="26">
        <f t="shared" si="0"/>
        <v>66.903471585421826</v>
      </c>
    </row>
    <row r="60" spans="1:8" x14ac:dyDescent="0.35">
      <c r="A60" s="12"/>
      <c r="B60" s="12"/>
      <c r="C60" s="12"/>
      <c r="D60" s="13">
        <v>2023</v>
      </c>
      <c r="E60" s="3"/>
      <c r="F60" s="15">
        <v>11967775664</v>
      </c>
      <c r="G60" s="15">
        <v>12986802100</v>
      </c>
      <c r="H60" s="26">
        <f t="shared" si="0"/>
        <v>92.153369026852275</v>
      </c>
    </row>
    <row r="61" spans="1:8" x14ac:dyDescent="0.35">
      <c r="A61" s="12"/>
      <c r="B61" s="12"/>
      <c r="C61" s="12"/>
      <c r="D61" s="13">
        <v>2024</v>
      </c>
      <c r="E61" s="3"/>
      <c r="F61" s="15">
        <v>12883053750</v>
      </c>
      <c r="G61" s="15">
        <v>13006125000</v>
      </c>
      <c r="H61" s="26">
        <f t="shared" si="0"/>
        <v>99.053743909119746</v>
      </c>
    </row>
    <row r="62" spans="1:8" x14ac:dyDescent="0.35">
      <c r="A62" s="3">
        <v>12</v>
      </c>
      <c r="B62" s="3" t="s">
        <v>53</v>
      </c>
      <c r="C62" s="12" t="s">
        <v>54</v>
      </c>
      <c r="D62" s="13">
        <v>2020</v>
      </c>
      <c r="E62" s="3" t="s">
        <v>172</v>
      </c>
      <c r="F62" s="16">
        <v>11051632114</v>
      </c>
      <c r="G62" s="16">
        <v>12000705445</v>
      </c>
      <c r="H62" s="26">
        <f t="shared" si="0"/>
        <v>92.091520491443916</v>
      </c>
    </row>
    <row r="63" spans="1:8" x14ac:dyDescent="0.35">
      <c r="A63" s="12"/>
      <c r="B63" s="12"/>
      <c r="C63" s="12"/>
      <c r="D63" s="13">
        <v>2021</v>
      </c>
      <c r="E63" s="3"/>
      <c r="F63" s="15">
        <v>11128315552</v>
      </c>
      <c r="G63" s="15">
        <v>12000705445</v>
      </c>
      <c r="H63" s="26">
        <f t="shared" si="0"/>
        <v>92.730511577021716</v>
      </c>
    </row>
    <row r="64" spans="1:8" x14ac:dyDescent="0.35">
      <c r="A64" s="12"/>
      <c r="B64" s="12"/>
      <c r="C64" s="12"/>
      <c r="D64" s="13">
        <v>2022</v>
      </c>
      <c r="E64" s="3"/>
      <c r="F64" s="15">
        <v>11287373499</v>
      </c>
      <c r="G64" s="15">
        <v>12000705445</v>
      </c>
      <c r="H64" s="26">
        <f t="shared" si="0"/>
        <v>94.055916551995665</v>
      </c>
    </row>
    <row r="65" spans="1:8" x14ac:dyDescent="0.35">
      <c r="A65" s="12"/>
      <c r="B65" s="12"/>
      <c r="C65" s="12"/>
      <c r="D65" s="13">
        <v>2023</v>
      </c>
      <c r="E65" s="3"/>
      <c r="F65" s="15">
        <v>11345656299</v>
      </c>
      <c r="G65" s="15">
        <v>12000705445</v>
      </c>
      <c r="H65" s="26">
        <f t="shared" si="0"/>
        <v>94.541578001375569</v>
      </c>
    </row>
    <row r="66" spans="1:8" x14ac:dyDescent="0.35">
      <c r="A66" s="12"/>
      <c r="B66" s="12"/>
      <c r="C66" s="12"/>
      <c r="D66" s="13">
        <v>2024</v>
      </c>
      <c r="E66" s="3"/>
      <c r="F66" s="15">
        <v>11345656299</v>
      </c>
      <c r="G66" s="15">
        <v>12000705445</v>
      </c>
      <c r="H66" s="26">
        <f t="shared" si="0"/>
        <v>94.541578001375569</v>
      </c>
    </row>
    <row r="67" spans="1:8" x14ac:dyDescent="0.35">
      <c r="A67" s="3">
        <v>13</v>
      </c>
      <c r="B67" s="3" t="s">
        <v>57</v>
      </c>
      <c r="C67" s="12" t="s">
        <v>58</v>
      </c>
      <c r="D67" s="13">
        <v>2020</v>
      </c>
      <c r="E67" s="3" t="s">
        <v>172</v>
      </c>
      <c r="F67" s="16">
        <v>3674161618</v>
      </c>
      <c r="G67" s="16">
        <v>4500000000</v>
      </c>
      <c r="H67" s="26">
        <f t="shared" si="0"/>
        <v>81.648035955555557</v>
      </c>
    </row>
    <row r="68" spans="1:8" x14ac:dyDescent="0.35">
      <c r="A68" s="12"/>
      <c r="B68" s="12"/>
      <c r="C68" s="12"/>
      <c r="D68" s="13">
        <v>2021</v>
      </c>
      <c r="E68" s="3"/>
      <c r="F68" s="15">
        <v>3704766118</v>
      </c>
      <c r="G68" s="15">
        <v>4509864300</v>
      </c>
      <c r="H68" s="26">
        <f t="shared" si="0"/>
        <v>82.148061927273503</v>
      </c>
    </row>
    <row r="69" spans="1:8" x14ac:dyDescent="0.35">
      <c r="A69" s="12"/>
      <c r="B69" s="12"/>
      <c r="C69" s="12"/>
      <c r="D69" s="13">
        <v>2022</v>
      </c>
      <c r="E69" s="3"/>
      <c r="F69" s="15">
        <v>3773630518</v>
      </c>
      <c r="G69" s="15">
        <v>4509864300</v>
      </c>
      <c r="H69" s="26">
        <f t="shared" si="0"/>
        <v>83.675034701154985</v>
      </c>
    </row>
    <row r="70" spans="1:8" x14ac:dyDescent="0.35">
      <c r="A70" s="12"/>
      <c r="B70" s="12"/>
      <c r="C70" s="12"/>
      <c r="D70" s="13">
        <v>2023</v>
      </c>
      <c r="E70" s="3"/>
      <c r="F70" s="15">
        <v>3887731118</v>
      </c>
      <c r="G70" s="15">
        <v>4509864300</v>
      </c>
      <c r="H70" s="26">
        <f t="shared" si="0"/>
        <v>86.205057611156946</v>
      </c>
    </row>
    <row r="71" spans="1:8" x14ac:dyDescent="0.35">
      <c r="A71" s="12"/>
      <c r="B71" s="12"/>
      <c r="C71" s="12"/>
      <c r="D71" s="13">
        <v>2024</v>
      </c>
      <c r="E71" s="3"/>
      <c r="F71" s="15">
        <v>4016819718</v>
      </c>
      <c r="G71" s="15">
        <v>4509864300</v>
      </c>
      <c r="H71" s="26">
        <f t="shared" si="0"/>
        <v>89.067418680424595</v>
      </c>
    </row>
    <row r="72" spans="1:8" x14ac:dyDescent="0.35">
      <c r="A72" s="3">
        <v>14</v>
      </c>
      <c r="B72" s="3" t="s">
        <v>61</v>
      </c>
      <c r="C72" s="12" t="s">
        <v>62</v>
      </c>
      <c r="D72" s="13">
        <v>2020</v>
      </c>
      <c r="E72" s="3" t="s">
        <v>172</v>
      </c>
      <c r="F72" s="16">
        <v>703125000</v>
      </c>
      <c r="G72" s="16">
        <v>937500000</v>
      </c>
      <c r="H72" s="26">
        <f t="shared" ref="H72:H135" si="1">SUM(F72/G72)*100</f>
        <v>75</v>
      </c>
    </row>
    <row r="73" spans="1:8" x14ac:dyDescent="0.35">
      <c r="A73" s="12"/>
      <c r="B73" s="12"/>
      <c r="C73" s="12"/>
      <c r="D73" s="13">
        <v>2021</v>
      </c>
      <c r="E73" s="3"/>
      <c r="F73" s="16">
        <v>703125000</v>
      </c>
      <c r="G73" s="16">
        <v>937500000</v>
      </c>
      <c r="H73" s="26">
        <f t="shared" si="1"/>
        <v>75</v>
      </c>
    </row>
    <row r="74" spans="1:8" x14ac:dyDescent="0.35">
      <c r="A74" s="12"/>
      <c r="B74" s="12"/>
      <c r="C74" s="12"/>
      <c r="D74" s="13">
        <v>2022</v>
      </c>
      <c r="E74" s="3"/>
      <c r="F74" s="15">
        <v>675000000</v>
      </c>
      <c r="G74" s="16">
        <v>937500000</v>
      </c>
      <c r="H74" s="26">
        <f t="shared" si="1"/>
        <v>72</v>
      </c>
    </row>
    <row r="75" spans="1:8" x14ac:dyDescent="0.35">
      <c r="A75" s="12"/>
      <c r="B75" s="12"/>
      <c r="C75" s="12"/>
      <c r="D75" s="13">
        <v>2023</v>
      </c>
      <c r="E75" s="3"/>
      <c r="F75" s="15">
        <v>675000000</v>
      </c>
      <c r="G75" s="16">
        <v>937500000</v>
      </c>
      <c r="H75" s="26">
        <f t="shared" si="1"/>
        <v>72</v>
      </c>
    </row>
    <row r="76" spans="1:8" x14ac:dyDescent="0.35">
      <c r="A76" s="12"/>
      <c r="B76" s="12"/>
      <c r="C76" s="12"/>
      <c r="D76" s="13">
        <v>2024</v>
      </c>
      <c r="E76" s="3"/>
      <c r="F76" s="15">
        <v>675000000</v>
      </c>
      <c r="G76" s="16">
        <v>937500000</v>
      </c>
      <c r="H76" s="26">
        <f t="shared" si="1"/>
        <v>72</v>
      </c>
    </row>
    <row r="77" spans="1:8" x14ac:dyDescent="0.35">
      <c r="A77" s="3">
        <v>15</v>
      </c>
      <c r="B77" s="3" t="s">
        <v>65</v>
      </c>
      <c r="C77" s="12" t="s">
        <v>66</v>
      </c>
      <c r="D77" s="13">
        <v>2020</v>
      </c>
      <c r="E77" s="3" t="s">
        <v>172</v>
      </c>
      <c r="F77" s="15">
        <v>1155596200</v>
      </c>
      <c r="G77" s="16">
        <v>3393432705</v>
      </c>
      <c r="H77" s="26">
        <f t="shared" si="1"/>
        <v>34.053900591495598</v>
      </c>
    </row>
    <row r="78" spans="1:8" x14ac:dyDescent="0.35">
      <c r="A78" s="12"/>
      <c r="B78" s="12"/>
      <c r="C78" s="12"/>
      <c r="D78" s="13">
        <v>2021</v>
      </c>
      <c r="E78" s="3"/>
      <c r="F78" s="15">
        <v>1083621000</v>
      </c>
      <c r="G78" s="15">
        <v>3391336005</v>
      </c>
      <c r="H78" s="26">
        <f t="shared" si="1"/>
        <v>31.952628651433194</v>
      </c>
    </row>
    <row r="79" spans="1:8" x14ac:dyDescent="0.35">
      <c r="A79" s="12"/>
      <c r="B79" s="12"/>
      <c r="C79" s="12"/>
      <c r="D79" s="13">
        <v>2022</v>
      </c>
      <c r="E79" s="3"/>
      <c r="F79" s="15">
        <v>1063374600</v>
      </c>
      <c r="G79" s="15">
        <v>3393434905</v>
      </c>
      <c r="H79" s="26">
        <f t="shared" si="1"/>
        <v>31.336230980390649</v>
      </c>
    </row>
    <row r="80" spans="1:8" x14ac:dyDescent="0.35">
      <c r="A80" s="12"/>
      <c r="B80" s="12"/>
      <c r="C80" s="12"/>
      <c r="D80" s="13">
        <v>2023</v>
      </c>
      <c r="E80" s="3"/>
      <c r="F80" s="15">
        <v>211903000</v>
      </c>
      <c r="G80" s="15">
        <v>3393434905</v>
      </c>
      <c r="H80" s="26">
        <f t="shared" si="1"/>
        <v>6.244498743375777</v>
      </c>
    </row>
    <row r="81" spans="1:8" x14ac:dyDescent="0.35">
      <c r="A81" s="12"/>
      <c r="B81" s="12"/>
      <c r="C81" s="12"/>
      <c r="D81" s="13">
        <v>2024</v>
      </c>
      <c r="E81" s="3"/>
      <c r="F81" s="15">
        <v>211903000</v>
      </c>
      <c r="G81" s="15">
        <v>3393434905</v>
      </c>
      <c r="H81" s="26">
        <f t="shared" si="1"/>
        <v>6.244498743375777</v>
      </c>
    </row>
    <row r="82" spans="1:8" x14ac:dyDescent="0.35">
      <c r="A82" s="3">
        <v>16</v>
      </c>
      <c r="B82" s="3" t="s">
        <v>69</v>
      </c>
      <c r="C82" s="12" t="s">
        <v>70</v>
      </c>
      <c r="D82" s="13">
        <v>2020</v>
      </c>
      <c r="E82" s="3" t="s">
        <v>172</v>
      </c>
      <c r="F82" s="16">
        <v>220137530</v>
      </c>
      <c r="G82" s="16">
        <v>2978000000</v>
      </c>
      <c r="H82" s="26">
        <f t="shared" si="1"/>
        <v>7.3921265950302208</v>
      </c>
    </row>
    <row r="83" spans="1:8" x14ac:dyDescent="0.35">
      <c r="A83" s="12"/>
      <c r="B83" s="12"/>
      <c r="C83" s="12"/>
      <c r="D83" s="13">
        <v>2021</v>
      </c>
      <c r="E83" s="3"/>
      <c r="F83" s="15">
        <v>5967329200</v>
      </c>
      <c r="G83" s="15">
        <v>14890000000</v>
      </c>
      <c r="H83" s="26">
        <f t="shared" si="1"/>
        <v>40.076085963734052</v>
      </c>
    </row>
    <row r="84" spans="1:8" x14ac:dyDescent="0.35">
      <c r="A84" s="12"/>
      <c r="B84" s="12"/>
      <c r="C84" s="12"/>
      <c r="D84" s="13">
        <v>2022</v>
      </c>
      <c r="E84" s="3"/>
      <c r="F84" s="15">
        <v>6756201008</v>
      </c>
      <c r="G84" s="15">
        <v>14956054669</v>
      </c>
      <c r="H84" s="26">
        <f t="shared" si="1"/>
        <v>45.173684888995773</v>
      </c>
    </row>
    <row r="85" spans="1:8" x14ac:dyDescent="0.35">
      <c r="A85" s="12"/>
      <c r="B85" s="12"/>
      <c r="C85" s="12"/>
      <c r="D85" s="13">
        <v>2023</v>
      </c>
      <c r="E85" s="3"/>
      <c r="F85" s="15">
        <v>6995036502</v>
      </c>
      <c r="G85" s="15">
        <v>15034831430</v>
      </c>
      <c r="H85" s="26">
        <f t="shared" si="1"/>
        <v>46.525539940822604</v>
      </c>
    </row>
    <row r="86" spans="1:8" x14ac:dyDescent="0.35">
      <c r="A86" s="12"/>
      <c r="B86" s="12"/>
      <c r="C86" s="12"/>
      <c r="D86" s="13">
        <v>2024</v>
      </c>
      <c r="E86" s="3"/>
      <c r="F86" s="15">
        <v>6608606227</v>
      </c>
      <c r="G86" s="15">
        <v>15365950000</v>
      </c>
      <c r="H86" s="26">
        <f t="shared" si="1"/>
        <v>43.008120077183641</v>
      </c>
    </row>
    <row r="87" spans="1:8" x14ac:dyDescent="0.35">
      <c r="A87" s="3">
        <v>17</v>
      </c>
      <c r="B87" s="3" t="s">
        <v>73</v>
      </c>
      <c r="C87" s="12" t="s">
        <v>74</v>
      </c>
      <c r="D87" s="13">
        <v>2020</v>
      </c>
      <c r="E87" s="3" t="s">
        <v>172</v>
      </c>
      <c r="F87" s="15">
        <v>476901860</v>
      </c>
      <c r="G87" s="15">
        <v>840000000</v>
      </c>
      <c r="H87" s="26">
        <f t="shared" si="1"/>
        <v>56.774030952380947</v>
      </c>
    </row>
    <row r="88" spans="1:8" x14ac:dyDescent="0.35">
      <c r="A88" s="12"/>
      <c r="B88" s="12"/>
      <c r="C88" s="12"/>
      <c r="D88" s="13">
        <v>2021</v>
      </c>
      <c r="E88" s="3"/>
      <c r="F88" s="15">
        <v>476901860</v>
      </c>
      <c r="G88" s="15">
        <v>840000000</v>
      </c>
      <c r="H88" s="26">
        <f t="shared" si="1"/>
        <v>56.774030952380947</v>
      </c>
    </row>
    <row r="89" spans="1:8" x14ac:dyDescent="0.35">
      <c r="A89" s="12"/>
      <c r="B89" s="12"/>
      <c r="C89" s="12"/>
      <c r="D89" s="13">
        <v>2022</v>
      </c>
      <c r="E89" s="3"/>
      <c r="F89" s="15">
        <v>476901860</v>
      </c>
      <c r="G89" s="15">
        <v>840000000</v>
      </c>
      <c r="H89" s="26">
        <f t="shared" si="1"/>
        <v>56.774030952380947</v>
      </c>
    </row>
    <row r="90" spans="1:8" x14ac:dyDescent="0.35">
      <c r="A90" s="12"/>
      <c r="B90" s="12"/>
      <c r="C90" s="12"/>
      <c r="D90" s="13">
        <v>2023</v>
      </c>
      <c r="E90" s="3"/>
      <c r="F90" s="15">
        <v>476901860</v>
      </c>
      <c r="G90" s="15">
        <v>840000000</v>
      </c>
      <c r="H90" s="26">
        <f t="shared" si="1"/>
        <v>56.774030952380947</v>
      </c>
    </row>
    <row r="91" spans="1:8" x14ac:dyDescent="0.35">
      <c r="A91" s="12"/>
      <c r="B91" s="12"/>
      <c r="C91" s="12"/>
      <c r="D91" s="13">
        <v>2024</v>
      </c>
      <c r="E91" s="3"/>
      <c r="F91" s="15">
        <v>476901860</v>
      </c>
      <c r="G91" s="15">
        <v>840000000</v>
      </c>
      <c r="H91" s="26">
        <f t="shared" si="1"/>
        <v>56.774030952380947</v>
      </c>
    </row>
    <row r="92" spans="1:8" x14ac:dyDescent="0.35">
      <c r="A92" s="3">
        <v>18</v>
      </c>
      <c r="B92" s="3" t="s">
        <v>77</v>
      </c>
      <c r="C92" s="12" t="s">
        <v>78</v>
      </c>
      <c r="D92" s="13">
        <v>2020</v>
      </c>
      <c r="E92" s="3" t="s">
        <v>172</v>
      </c>
      <c r="F92" s="16">
        <v>1200000000</v>
      </c>
      <c r="G92" s="15">
        <v>1600000000</v>
      </c>
      <c r="H92" s="26">
        <f t="shared" si="1"/>
        <v>75</v>
      </c>
    </row>
    <row r="93" spans="1:8" x14ac:dyDescent="0.35">
      <c r="A93" s="12"/>
      <c r="B93" s="12"/>
      <c r="C93" s="12"/>
      <c r="D93" s="13">
        <v>2021</v>
      </c>
      <c r="E93" s="3"/>
      <c r="F93" s="15">
        <v>1299500000</v>
      </c>
      <c r="G93" s="15">
        <v>1600000000</v>
      </c>
      <c r="H93" s="26">
        <f t="shared" si="1"/>
        <v>81.21875</v>
      </c>
    </row>
    <row r="94" spans="1:8" x14ac:dyDescent="0.35">
      <c r="A94" s="12"/>
      <c r="B94" s="12"/>
      <c r="C94" s="12"/>
      <c r="D94" s="13">
        <v>2022</v>
      </c>
      <c r="E94" s="3"/>
      <c r="F94" s="15">
        <v>1298583800</v>
      </c>
      <c r="G94" s="15">
        <v>1600000000</v>
      </c>
      <c r="H94" s="26">
        <f t="shared" si="1"/>
        <v>81.161487499999993</v>
      </c>
    </row>
    <row r="95" spans="1:8" x14ac:dyDescent="0.35">
      <c r="A95" s="12"/>
      <c r="B95" s="12"/>
      <c r="C95" s="12"/>
      <c r="D95" s="13">
        <v>2023</v>
      </c>
      <c r="E95" s="3"/>
      <c r="F95" s="15">
        <v>1298583800</v>
      </c>
      <c r="G95" s="15">
        <v>1600000000</v>
      </c>
      <c r="H95" s="26">
        <f t="shared" si="1"/>
        <v>81.161487499999993</v>
      </c>
    </row>
    <row r="96" spans="1:8" x14ac:dyDescent="0.35">
      <c r="A96" s="12"/>
      <c r="B96" s="12"/>
      <c r="C96" s="12"/>
      <c r="D96" s="13">
        <v>2024</v>
      </c>
      <c r="E96" s="3"/>
      <c r="F96" s="15">
        <v>1347816400</v>
      </c>
      <c r="G96" s="15">
        <v>1600000000</v>
      </c>
      <c r="H96" s="26">
        <f t="shared" si="1"/>
        <v>84.238524999999996</v>
      </c>
    </row>
    <row r="97" spans="1:8" x14ac:dyDescent="0.35">
      <c r="A97" s="13">
        <v>19</v>
      </c>
      <c r="B97" s="13" t="s">
        <v>81</v>
      </c>
      <c r="C97" s="12" t="s">
        <v>82</v>
      </c>
      <c r="D97" s="13">
        <v>2020</v>
      </c>
      <c r="E97" s="3" t="s">
        <v>172</v>
      </c>
      <c r="F97" s="16">
        <v>500571600</v>
      </c>
      <c r="G97" s="15">
        <v>1269168239</v>
      </c>
      <c r="H97" s="26">
        <f t="shared" si="1"/>
        <v>39.440917651264989</v>
      </c>
    </row>
    <row r="98" spans="1:8" x14ac:dyDescent="0.35">
      <c r="A98" s="13"/>
      <c r="B98" s="13"/>
      <c r="C98" s="12"/>
      <c r="D98" s="13">
        <v>2021</v>
      </c>
      <c r="E98" s="3"/>
      <c r="F98" s="16">
        <v>1039242005</v>
      </c>
      <c r="G98" s="15">
        <v>1269168239</v>
      </c>
      <c r="H98" s="26">
        <f t="shared" si="1"/>
        <v>81.883707223782807</v>
      </c>
    </row>
    <row r="99" spans="1:8" x14ac:dyDescent="0.35">
      <c r="A99" s="13"/>
      <c r="B99" s="13"/>
      <c r="C99" s="12"/>
      <c r="D99" s="13">
        <v>2022</v>
      </c>
      <c r="E99" s="3"/>
      <c r="F99" s="15">
        <v>1153633322</v>
      </c>
      <c r="G99" s="15">
        <v>1269168239</v>
      </c>
      <c r="H99" s="26">
        <f t="shared" si="1"/>
        <v>90.896800483202128</v>
      </c>
    </row>
    <row r="100" spans="1:8" x14ac:dyDescent="0.35">
      <c r="A100" s="13"/>
      <c r="B100" s="13"/>
      <c r="C100" s="12"/>
      <c r="D100" s="13">
        <v>2023</v>
      </c>
      <c r="E100" s="3"/>
      <c r="F100" s="15">
        <v>11536259720</v>
      </c>
      <c r="G100" s="15">
        <v>12691682390</v>
      </c>
      <c r="H100" s="26">
        <f t="shared" si="1"/>
        <v>90.89622136376201</v>
      </c>
    </row>
    <row r="101" spans="1:8" x14ac:dyDescent="0.35">
      <c r="A101" s="13"/>
      <c r="B101" s="13"/>
      <c r="C101" s="12"/>
      <c r="D101" s="13">
        <v>2024</v>
      </c>
      <c r="E101" s="3"/>
      <c r="F101" s="15">
        <v>11536057620</v>
      </c>
      <c r="G101" s="15">
        <v>12691682390</v>
      </c>
      <c r="H101" s="26">
        <f t="shared" si="1"/>
        <v>90.894628982281048</v>
      </c>
    </row>
    <row r="102" spans="1:8" x14ac:dyDescent="0.35">
      <c r="A102" s="13">
        <v>20</v>
      </c>
      <c r="B102" s="13" t="s">
        <v>152</v>
      </c>
      <c r="C102" s="12" t="s">
        <v>153</v>
      </c>
      <c r="D102" s="13">
        <v>2020</v>
      </c>
      <c r="E102" s="3" t="s">
        <v>172</v>
      </c>
      <c r="F102" s="16">
        <v>32620165500</v>
      </c>
      <c r="G102" s="16">
        <v>33250000000</v>
      </c>
      <c r="H102" s="26">
        <f t="shared" si="1"/>
        <v>98.105760902255639</v>
      </c>
    </row>
    <row r="103" spans="1:8" x14ac:dyDescent="0.35">
      <c r="A103" s="13"/>
      <c r="B103" s="13"/>
      <c r="C103" s="12"/>
      <c r="D103" s="13">
        <v>2021</v>
      </c>
      <c r="E103" s="3"/>
      <c r="F103" s="15">
        <v>32365761335</v>
      </c>
      <c r="G103" s="16">
        <v>33250000000</v>
      </c>
      <c r="H103" s="26">
        <f t="shared" si="1"/>
        <v>97.340635593984956</v>
      </c>
    </row>
    <row r="104" spans="1:8" x14ac:dyDescent="0.35">
      <c r="A104" s="13"/>
      <c r="B104" s="13"/>
      <c r="C104" s="12"/>
      <c r="D104" s="13">
        <v>2022</v>
      </c>
      <c r="E104" s="3"/>
      <c r="F104" s="15">
        <v>32278579447</v>
      </c>
      <c r="G104" s="16">
        <v>33250000000</v>
      </c>
      <c r="H104" s="26">
        <f t="shared" si="1"/>
        <v>97.078434427067677</v>
      </c>
    </row>
    <row r="105" spans="1:8" x14ac:dyDescent="0.35">
      <c r="A105" s="13"/>
      <c r="B105" s="13"/>
      <c r="C105" s="12"/>
      <c r="D105" s="13">
        <v>2023</v>
      </c>
      <c r="E105" s="3"/>
      <c r="F105" s="15">
        <v>32811089692</v>
      </c>
      <c r="G105" s="16">
        <v>33250000000</v>
      </c>
      <c r="H105" s="26">
        <f t="shared" si="1"/>
        <v>98.679968998496236</v>
      </c>
    </row>
    <row r="106" spans="1:8" x14ac:dyDescent="0.35">
      <c r="A106" s="13"/>
      <c r="B106" s="13"/>
      <c r="C106" s="12"/>
      <c r="D106" s="13">
        <v>2024</v>
      </c>
      <c r="E106" s="3"/>
      <c r="F106" s="16">
        <v>31501768723</v>
      </c>
      <c r="G106" s="16">
        <v>33250000000</v>
      </c>
      <c r="H106" s="26">
        <f t="shared" si="1"/>
        <v>94.742161572932332</v>
      </c>
    </row>
    <row r="107" spans="1:8" x14ac:dyDescent="0.35">
      <c r="A107" s="13">
        <v>21</v>
      </c>
      <c r="B107" s="13" t="s">
        <v>85</v>
      </c>
      <c r="C107" s="12" t="s">
        <v>86</v>
      </c>
      <c r="D107" s="13">
        <v>2020</v>
      </c>
      <c r="E107" s="3" t="s">
        <v>172</v>
      </c>
      <c r="F107" s="16">
        <v>1000000000</v>
      </c>
      <c r="G107" s="16">
        <v>1250000000</v>
      </c>
      <c r="H107" s="26">
        <f t="shared" si="1"/>
        <v>80</v>
      </c>
    </row>
    <row r="108" spans="1:8" x14ac:dyDescent="0.35">
      <c r="A108" s="13"/>
      <c r="B108" s="13"/>
      <c r="C108" s="12"/>
      <c r="D108" s="13">
        <v>2021</v>
      </c>
      <c r="E108" s="3"/>
      <c r="F108" s="15">
        <v>1079355900</v>
      </c>
      <c r="G108" s="16">
        <v>1250000000</v>
      </c>
      <c r="H108" s="26">
        <f t="shared" si="1"/>
        <v>86.348472000000001</v>
      </c>
    </row>
    <row r="109" spans="1:8" x14ac:dyDescent="0.35">
      <c r="A109" s="13"/>
      <c r="B109" s="13"/>
      <c r="C109" s="12"/>
      <c r="D109" s="13">
        <v>2022</v>
      </c>
      <c r="E109" s="3"/>
      <c r="F109" s="15">
        <v>1027485200</v>
      </c>
      <c r="G109" s="16">
        <v>1250000000</v>
      </c>
      <c r="H109" s="26">
        <f t="shared" si="1"/>
        <v>82.198815999999994</v>
      </c>
    </row>
    <row r="110" spans="1:8" x14ac:dyDescent="0.35">
      <c r="A110" s="13"/>
      <c r="B110" s="13"/>
      <c r="C110" s="12"/>
      <c r="D110" s="13">
        <v>2023</v>
      </c>
      <c r="E110" s="3"/>
      <c r="F110" s="15">
        <v>1027485200</v>
      </c>
      <c r="G110" s="16">
        <v>1250000000</v>
      </c>
      <c r="H110" s="26">
        <f t="shared" si="1"/>
        <v>82.198815999999994</v>
      </c>
    </row>
    <row r="111" spans="1:8" x14ac:dyDescent="0.35">
      <c r="A111" s="13"/>
      <c r="B111" s="13"/>
      <c r="C111" s="12"/>
      <c r="D111" s="13">
        <v>2024</v>
      </c>
      <c r="E111" s="3"/>
      <c r="F111" s="15">
        <v>1027485200</v>
      </c>
      <c r="G111" s="16">
        <v>1250000000</v>
      </c>
      <c r="H111" s="26">
        <f t="shared" si="1"/>
        <v>82.198815999999994</v>
      </c>
    </row>
    <row r="112" spans="1:8" x14ac:dyDescent="0.35">
      <c r="A112" s="13">
        <v>22</v>
      </c>
      <c r="B112" s="13" t="s">
        <v>89</v>
      </c>
      <c r="C112" s="12" t="s">
        <v>90</v>
      </c>
      <c r="D112" s="13">
        <v>2020</v>
      </c>
      <c r="E112" s="3" t="s">
        <v>172</v>
      </c>
      <c r="F112" s="16">
        <v>116194</v>
      </c>
      <c r="G112" s="16">
        <v>150000</v>
      </c>
      <c r="H112" s="26">
        <f t="shared" si="1"/>
        <v>77.462666666666664</v>
      </c>
    </row>
    <row r="113" spans="1:8" x14ac:dyDescent="0.35">
      <c r="A113" s="13"/>
      <c r="B113" s="13"/>
      <c r="C113" s="12"/>
      <c r="D113" s="13">
        <v>2021</v>
      </c>
      <c r="E113" s="3"/>
      <c r="F113" s="15">
        <v>6836272076</v>
      </c>
      <c r="G113" s="15">
        <v>8603416176</v>
      </c>
      <c r="H113" s="26">
        <f t="shared" si="1"/>
        <v>79.459971901282572</v>
      </c>
    </row>
    <row r="114" spans="1:8" x14ac:dyDescent="0.35">
      <c r="A114" s="13"/>
      <c r="B114" s="13"/>
      <c r="C114" s="12"/>
      <c r="D114" s="13">
        <v>2022</v>
      </c>
      <c r="E114" s="3"/>
      <c r="F114" s="15">
        <v>6809763776</v>
      </c>
      <c r="G114" s="15">
        <v>8603416176</v>
      </c>
      <c r="H114" s="26">
        <f t="shared" si="1"/>
        <v>79.151858246686317</v>
      </c>
    </row>
    <row r="115" spans="1:8" x14ac:dyDescent="0.35">
      <c r="A115" s="13"/>
      <c r="B115" s="13"/>
      <c r="C115" s="12"/>
      <c r="D115" s="13">
        <v>2023</v>
      </c>
      <c r="E115" s="3"/>
      <c r="F115" s="15">
        <v>6809763776</v>
      </c>
      <c r="G115" s="15">
        <v>8603416176</v>
      </c>
      <c r="H115" s="26">
        <f t="shared" si="1"/>
        <v>79.151858246686317</v>
      </c>
    </row>
    <row r="116" spans="1:8" x14ac:dyDescent="0.35">
      <c r="A116" s="13"/>
      <c r="B116" s="13"/>
      <c r="C116" s="12"/>
      <c r="D116" s="13">
        <v>2024</v>
      </c>
      <c r="E116" s="3"/>
      <c r="F116" s="15">
        <v>6740984476</v>
      </c>
      <c r="G116" s="15">
        <v>8603416176</v>
      </c>
      <c r="H116" s="26">
        <f t="shared" si="1"/>
        <v>78.352416506417299</v>
      </c>
    </row>
    <row r="117" spans="1:8" x14ac:dyDescent="0.35">
      <c r="A117" s="13">
        <v>23</v>
      </c>
      <c r="B117" s="13" t="s">
        <v>93</v>
      </c>
      <c r="C117" s="12" t="s">
        <v>94</v>
      </c>
      <c r="D117" s="13">
        <v>2020</v>
      </c>
      <c r="E117" s="3" t="s">
        <v>172</v>
      </c>
      <c r="F117" s="15">
        <v>148747</v>
      </c>
      <c r="G117" s="15">
        <v>148747</v>
      </c>
      <c r="H117" s="26">
        <f t="shared" si="1"/>
        <v>100</v>
      </c>
    </row>
    <row r="118" spans="1:8" x14ac:dyDescent="0.35">
      <c r="A118" s="13"/>
      <c r="B118" s="13"/>
      <c r="C118" s="12"/>
      <c r="D118" s="13">
        <v>2021</v>
      </c>
      <c r="E118" s="3"/>
      <c r="F118" s="15">
        <v>909944400</v>
      </c>
      <c r="G118" s="15">
        <v>929675000</v>
      </c>
      <c r="H118" s="26">
        <f t="shared" si="1"/>
        <v>97.877688439508432</v>
      </c>
    </row>
    <row r="119" spans="1:8" x14ac:dyDescent="0.35">
      <c r="A119" s="13"/>
      <c r="B119" s="13"/>
      <c r="C119" s="12"/>
      <c r="D119" s="13">
        <v>2022</v>
      </c>
      <c r="E119" s="3"/>
      <c r="F119" s="15">
        <v>910991600</v>
      </c>
      <c r="G119" s="15">
        <v>929675000</v>
      </c>
      <c r="H119" s="26">
        <f t="shared" si="1"/>
        <v>97.99032995401619</v>
      </c>
    </row>
    <row r="120" spans="1:8" x14ac:dyDescent="0.35">
      <c r="A120" s="13"/>
      <c r="B120" s="13"/>
      <c r="C120" s="12"/>
      <c r="D120" s="13">
        <v>2023</v>
      </c>
      <c r="E120" s="3"/>
      <c r="F120" s="15">
        <v>912063500</v>
      </c>
      <c r="G120" s="15">
        <v>929675000</v>
      </c>
      <c r="H120" s="26">
        <f t="shared" si="1"/>
        <v>98.105628310968882</v>
      </c>
    </row>
    <row r="121" spans="1:8" x14ac:dyDescent="0.35">
      <c r="A121" s="13"/>
      <c r="B121" s="13"/>
      <c r="C121" s="12"/>
      <c r="D121" s="13">
        <v>2024</v>
      </c>
      <c r="E121" s="3"/>
      <c r="F121" s="15">
        <v>912063500</v>
      </c>
      <c r="G121" s="15">
        <v>929675000</v>
      </c>
      <c r="H121" s="26">
        <f t="shared" si="1"/>
        <v>98.105628310968882</v>
      </c>
    </row>
    <row r="122" spans="1:8" x14ac:dyDescent="0.35">
      <c r="A122" s="13">
        <v>24</v>
      </c>
      <c r="B122" s="13" t="s">
        <v>97</v>
      </c>
      <c r="C122" s="12" t="s">
        <v>98</v>
      </c>
      <c r="D122" s="13">
        <v>2020</v>
      </c>
      <c r="E122" s="3" t="s">
        <v>172</v>
      </c>
      <c r="F122" s="15">
        <v>1821600</v>
      </c>
      <c r="G122" s="21">
        <v>5000000</v>
      </c>
      <c r="H122" s="26">
        <f t="shared" si="1"/>
        <v>36.431999999999995</v>
      </c>
    </row>
    <row r="123" spans="1:8" x14ac:dyDescent="0.35">
      <c r="A123" s="13"/>
      <c r="B123" s="13"/>
      <c r="C123" s="12"/>
      <c r="D123" s="13">
        <v>2021</v>
      </c>
      <c r="E123" s="3"/>
      <c r="F123" s="15">
        <v>673458910</v>
      </c>
      <c r="G123" s="15">
        <v>1814504150</v>
      </c>
      <c r="H123" s="26">
        <f t="shared" si="1"/>
        <v>37.115313844831931</v>
      </c>
    </row>
    <row r="124" spans="1:8" x14ac:dyDescent="0.35">
      <c r="A124" s="13"/>
      <c r="B124" s="13"/>
      <c r="C124" s="12"/>
      <c r="D124" s="13">
        <v>2022</v>
      </c>
      <c r="E124" s="3"/>
      <c r="F124" s="15">
        <v>673458910</v>
      </c>
      <c r="G124" s="15">
        <v>2068526950</v>
      </c>
      <c r="H124" s="26">
        <f t="shared" si="1"/>
        <v>32.557415314313403</v>
      </c>
    </row>
    <row r="125" spans="1:8" x14ac:dyDescent="0.35">
      <c r="A125" s="13"/>
      <c r="B125" s="13"/>
      <c r="C125" s="12"/>
      <c r="D125" s="13">
        <v>2023</v>
      </c>
      <c r="E125" s="3"/>
      <c r="F125" s="15">
        <v>673458910</v>
      </c>
      <c r="G125" s="15">
        <v>2068526950</v>
      </c>
      <c r="H125" s="26">
        <f t="shared" si="1"/>
        <v>32.557415314313403</v>
      </c>
    </row>
    <row r="126" spans="1:8" x14ac:dyDescent="0.35">
      <c r="A126" s="13"/>
      <c r="B126" s="13"/>
      <c r="C126" s="12"/>
      <c r="D126" s="13">
        <v>2024</v>
      </c>
      <c r="E126" s="3"/>
      <c r="F126" s="15">
        <v>673458910</v>
      </c>
      <c r="G126" s="15">
        <v>2068526950</v>
      </c>
      <c r="H126" s="26">
        <f t="shared" si="1"/>
        <v>32.557415314313403</v>
      </c>
    </row>
    <row r="127" spans="1:8" x14ac:dyDescent="0.35">
      <c r="A127" s="13">
        <v>25</v>
      </c>
      <c r="B127" s="13" t="s">
        <v>101</v>
      </c>
      <c r="C127" s="12" t="s">
        <v>102</v>
      </c>
      <c r="D127" s="13">
        <v>2020</v>
      </c>
      <c r="E127" s="3" t="s">
        <v>172</v>
      </c>
      <c r="F127" s="15">
        <v>0</v>
      </c>
      <c r="G127" s="15">
        <v>1562500000</v>
      </c>
      <c r="H127" s="26">
        <f t="shared" si="1"/>
        <v>0</v>
      </c>
    </row>
    <row r="128" spans="1:8" x14ac:dyDescent="0.35">
      <c r="A128" s="13"/>
      <c r="B128" s="13"/>
      <c r="C128" s="12"/>
      <c r="D128" s="13">
        <v>2021</v>
      </c>
      <c r="E128" s="3"/>
      <c r="F128" s="15">
        <v>0</v>
      </c>
      <c r="G128" s="15">
        <v>1562500000</v>
      </c>
      <c r="H128" s="26">
        <f t="shared" si="1"/>
        <v>0</v>
      </c>
    </row>
    <row r="129" spans="1:8" x14ac:dyDescent="0.35">
      <c r="A129" s="13"/>
      <c r="B129" s="13"/>
      <c r="C129" s="12"/>
      <c r="D129" s="13">
        <v>2022</v>
      </c>
      <c r="E129" s="3"/>
      <c r="F129" s="15">
        <v>491000</v>
      </c>
      <c r="G129" s="15">
        <v>1562500000</v>
      </c>
      <c r="H129" s="26">
        <f t="shared" si="1"/>
        <v>3.1424000000000001E-2</v>
      </c>
    </row>
    <row r="130" spans="1:8" x14ac:dyDescent="0.35">
      <c r="A130" s="13"/>
      <c r="B130" s="13"/>
      <c r="C130" s="12"/>
      <c r="D130" s="13">
        <v>2023</v>
      </c>
      <c r="E130" s="3"/>
      <c r="F130" s="15">
        <v>617900</v>
      </c>
      <c r="G130" s="15">
        <v>1562500000</v>
      </c>
      <c r="H130" s="26">
        <f t="shared" si="1"/>
        <v>3.95456E-2</v>
      </c>
    </row>
    <row r="131" spans="1:8" x14ac:dyDescent="0.35">
      <c r="A131" s="13"/>
      <c r="B131" s="13"/>
      <c r="C131" s="12"/>
      <c r="D131" s="13">
        <v>2024</v>
      </c>
      <c r="E131" s="3"/>
      <c r="F131" s="15">
        <v>2775100</v>
      </c>
      <c r="G131" s="15">
        <v>1562500000</v>
      </c>
      <c r="H131" s="26">
        <f t="shared" si="1"/>
        <v>0.1776064</v>
      </c>
    </row>
    <row r="132" spans="1:8" x14ac:dyDescent="0.35">
      <c r="A132" s="13">
        <v>26</v>
      </c>
      <c r="B132" s="13" t="s">
        <v>105</v>
      </c>
      <c r="C132" s="12" t="s">
        <v>106</v>
      </c>
      <c r="D132" s="13">
        <v>2020</v>
      </c>
      <c r="E132" s="3" t="s">
        <v>172</v>
      </c>
      <c r="F132" s="15">
        <v>126002</v>
      </c>
      <c r="G132" s="15">
        <v>129602</v>
      </c>
      <c r="H132" s="26">
        <f t="shared" si="1"/>
        <v>97.222265088501729</v>
      </c>
    </row>
    <row r="133" spans="1:8" x14ac:dyDescent="0.35">
      <c r="A133" s="13"/>
      <c r="B133" s="13"/>
      <c r="C133" s="12"/>
      <c r="D133" s="13">
        <v>2021</v>
      </c>
      <c r="E133" s="3"/>
      <c r="F133" s="15">
        <v>126002</v>
      </c>
      <c r="G133" s="15">
        <v>129602</v>
      </c>
      <c r="H133" s="26">
        <f t="shared" si="1"/>
        <v>97.222265088501729</v>
      </c>
    </row>
    <row r="134" spans="1:8" x14ac:dyDescent="0.35">
      <c r="A134" s="13"/>
      <c r="B134" s="13"/>
      <c r="C134" s="12"/>
      <c r="D134" s="13">
        <v>2022</v>
      </c>
      <c r="E134" s="3"/>
      <c r="F134" s="15">
        <v>13297280000</v>
      </c>
      <c r="G134" s="15">
        <v>13959422300</v>
      </c>
      <c r="H134" s="26">
        <f t="shared" si="1"/>
        <v>95.256664023983291</v>
      </c>
    </row>
    <row r="135" spans="1:8" x14ac:dyDescent="0.35">
      <c r="A135" s="13"/>
      <c r="B135" s="13"/>
      <c r="C135" s="12"/>
      <c r="D135" s="13">
        <v>2023</v>
      </c>
      <c r="E135" s="3"/>
      <c r="F135" s="15">
        <v>12697205843</v>
      </c>
      <c r="G135" s="15">
        <v>13959422300</v>
      </c>
      <c r="H135" s="26">
        <f t="shared" si="1"/>
        <v>90.957960652855945</v>
      </c>
    </row>
    <row r="136" spans="1:8" x14ac:dyDescent="0.35">
      <c r="A136" s="13"/>
      <c r="B136" s="13"/>
      <c r="C136" s="12"/>
      <c r="D136" s="13">
        <v>2024</v>
      </c>
      <c r="E136" s="3"/>
      <c r="F136" s="15">
        <v>12697205843</v>
      </c>
      <c r="G136" s="15">
        <v>13959422300</v>
      </c>
      <c r="H136" s="26">
        <f t="shared" ref="H136:H161" si="2">SUM(F136/G136)*100</f>
        <v>90.957960652855945</v>
      </c>
    </row>
    <row r="137" spans="1:8" x14ac:dyDescent="0.35">
      <c r="A137" s="13">
        <v>27</v>
      </c>
      <c r="B137" s="13" t="s">
        <v>109</v>
      </c>
      <c r="C137" s="12" t="s">
        <v>110</v>
      </c>
      <c r="D137" s="13">
        <v>2020</v>
      </c>
      <c r="E137" s="3" t="s">
        <v>172</v>
      </c>
      <c r="F137" s="15">
        <v>8820</v>
      </c>
      <c r="G137" s="15">
        <v>9000</v>
      </c>
      <c r="H137" s="26">
        <f t="shared" si="2"/>
        <v>98</v>
      </c>
    </row>
    <row r="138" spans="1:8" x14ac:dyDescent="0.35">
      <c r="A138" s="13"/>
      <c r="B138" s="13"/>
      <c r="C138" s="12"/>
      <c r="D138" s="13">
        <v>2021</v>
      </c>
      <c r="E138" s="3"/>
      <c r="F138" s="15">
        <v>11270000000</v>
      </c>
      <c r="G138" s="15">
        <v>11500000000</v>
      </c>
      <c r="H138" s="26">
        <f t="shared" si="2"/>
        <v>98</v>
      </c>
    </row>
    <row r="139" spans="1:8" x14ac:dyDescent="0.35">
      <c r="A139" s="13"/>
      <c r="B139" s="13"/>
      <c r="C139" s="12"/>
      <c r="D139" s="13">
        <v>2022</v>
      </c>
      <c r="E139" s="3"/>
      <c r="F139" s="15">
        <v>22540000000</v>
      </c>
      <c r="G139" s="15">
        <v>27058850000</v>
      </c>
      <c r="H139" s="26">
        <f t="shared" si="2"/>
        <v>83.299918510949283</v>
      </c>
    </row>
    <row r="140" spans="1:8" x14ac:dyDescent="0.35">
      <c r="A140" s="13"/>
      <c r="B140" s="13"/>
      <c r="C140" s="12"/>
      <c r="D140" s="13">
        <v>2023</v>
      </c>
      <c r="E140" s="3"/>
      <c r="F140" s="15">
        <v>22540000000</v>
      </c>
      <c r="G140" s="15">
        <v>27058850000</v>
      </c>
      <c r="H140" s="26">
        <f t="shared" si="2"/>
        <v>83.299918510949283</v>
      </c>
    </row>
    <row r="141" spans="1:8" x14ac:dyDescent="0.35">
      <c r="A141" s="13"/>
      <c r="B141" s="13"/>
      <c r="C141" s="12"/>
      <c r="D141" s="13">
        <v>2024</v>
      </c>
      <c r="E141" s="3"/>
      <c r="F141" s="15">
        <v>22540000000</v>
      </c>
      <c r="G141" s="15">
        <v>27058850000</v>
      </c>
      <c r="H141" s="26">
        <f t="shared" si="2"/>
        <v>83.299918510949283</v>
      </c>
    </row>
    <row r="142" spans="1:8" x14ac:dyDescent="0.35">
      <c r="A142" s="13">
        <v>28</v>
      </c>
      <c r="B142" s="13" t="s">
        <v>112</v>
      </c>
      <c r="C142" s="12" t="s">
        <v>113</v>
      </c>
      <c r="D142" s="13">
        <v>2020</v>
      </c>
      <c r="E142" s="3" t="s">
        <v>172</v>
      </c>
      <c r="F142" s="15">
        <v>0</v>
      </c>
      <c r="G142" s="15">
        <v>1000</v>
      </c>
      <c r="H142" s="26">
        <f t="shared" si="2"/>
        <v>0</v>
      </c>
    </row>
    <row r="143" spans="1:8" x14ac:dyDescent="0.35">
      <c r="A143" s="13"/>
      <c r="B143" s="13"/>
      <c r="C143" s="12"/>
      <c r="D143" s="13">
        <v>2021</v>
      </c>
      <c r="E143" s="3"/>
      <c r="F143" s="15">
        <v>0</v>
      </c>
      <c r="G143" s="15">
        <v>1000</v>
      </c>
      <c r="H143" s="26">
        <f t="shared" si="2"/>
        <v>0</v>
      </c>
    </row>
    <row r="144" spans="1:8" x14ac:dyDescent="0.35">
      <c r="A144" s="13"/>
      <c r="B144" s="13"/>
      <c r="C144" s="12"/>
      <c r="D144" s="13">
        <v>2022</v>
      </c>
      <c r="E144" s="3"/>
      <c r="F144" s="15">
        <v>1440000000</v>
      </c>
      <c r="G144" s="15">
        <v>2400000000</v>
      </c>
      <c r="H144" s="26">
        <f t="shared" si="2"/>
        <v>60</v>
      </c>
    </row>
    <row r="145" spans="1:8" x14ac:dyDescent="0.35">
      <c r="A145" s="13"/>
      <c r="B145" s="13"/>
      <c r="C145" s="12"/>
      <c r="D145" s="13">
        <v>2023</v>
      </c>
      <c r="E145" s="3"/>
      <c r="F145" s="15">
        <v>1440000000</v>
      </c>
      <c r="G145" s="15">
        <v>2400089166</v>
      </c>
      <c r="H145" s="26">
        <f t="shared" si="2"/>
        <v>59.997770932815421</v>
      </c>
    </row>
    <row r="146" spans="1:8" x14ac:dyDescent="0.35">
      <c r="A146" s="13"/>
      <c r="B146" s="13"/>
      <c r="C146" s="12"/>
      <c r="D146" s="13">
        <v>2024</v>
      </c>
      <c r="E146" s="3"/>
      <c r="F146" s="15">
        <v>1440000000</v>
      </c>
      <c r="G146" s="15">
        <v>2400212690</v>
      </c>
      <c r="H146" s="26">
        <f t="shared" si="2"/>
        <v>59.994683221177368</v>
      </c>
    </row>
    <row r="147" spans="1:8" x14ac:dyDescent="0.35">
      <c r="A147" s="13">
        <v>29</v>
      </c>
      <c r="B147" s="13" t="s">
        <v>116</v>
      </c>
      <c r="C147" s="12" t="s">
        <v>117</v>
      </c>
      <c r="D147" s="13">
        <v>2020</v>
      </c>
      <c r="E147" s="3" t="s">
        <v>172</v>
      </c>
      <c r="F147" s="15">
        <v>14000</v>
      </c>
      <c r="G147" s="15">
        <v>14000</v>
      </c>
      <c r="H147" s="26">
        <f t="shared" si="2"/>
        <v>100</v>
      </c>
    </row>
    <row r="148" spans="1:8" x14ac:dyDescent="0.35">
      <c r="A148" s="13"/>
      <c r="B148" s="13"/>
      <c r="C148" s="12"/>
      <c r="D148" s="13">
        <v>2021</v>
      </c>
      <c r="E148" s="3"/>
      <c r="F148" s="15">
        <v>14000</v>
      </c>
      <c r="G148" s="15">
        <v>14000</v>
      </c>
      <c r="H148" s="26">
        <f t="shared" si="2"/>
        <v>100</v>
      </c>
    </row>
    <row r="149" spans="1:8" x14ac:dyDescent="0.35">
      <c r="A149" s="13"/>
      <c r="B149" s="13"/>
      <c r="C149" s="12"/>
      <c r="D149" s="13">
        <v>2022</v>
      </c>
      <c r="E149" s="3"/>
      <c r="F149" s="15">
        <v>1412500000</v>
      </c>
      <c r="G149" s="15">
        <v>1765625000</v>
      </c>
      <c r="H149" s="26">
        <f t="shared" si="2"/>
        <v>80</v>
      </c>
    </row>
    <row r="150" spans="1:8" x14ac:dyDescent="0.35">
      <c r="A150" s="13"/>
      <c r="B150" s="13"/>
      <c r="C150" s="12"/>
      <c r="D150" s="13">
        <v>2023</v>
      </c>
      <c r="E150" s="3"/>
      <c r="F150" s="15">
        <v>1412500000</v>
      </c>
      <c r="G150" s="15">
        <v>1765625000</v>
      </c>
      <c r="H150" s="26">
        <f t="shared" si="2"/>
        <v>80</v>
      </c>
    </row>
    <row r="151" spans="1:8" x14ac:dyDescent="0.35">
      <c r="A151" s="13"/>
      <c r="B151" s="13"/>
      <c r="C151" s="12"/>
      <c r="D151" s="13">
        <v>2024</v>
      </c>
      <c r="E151" s="3"/>
      <c r="F151" s="15">
        <v>1412500000</v>
      </c>
      <c r="G151" s="15">
        <v>1765625000</v>
      </c>
      <c r="H151" s="26">
        <f t="shared" si="2"/>
        <v>80</v>
      </c>
    </row>
    <row r="152" spans="1:8" x14ac:dyDescent="0.35">
      <c r="A152" s="13">
        <v>30</v>
      </c>
      <c r="B152" s="13" t="s">
        <v>120</v>
      </c>
      <c r="C152" s="12" t="s">
        <v>121</v>
      </c>
      <c r="D152" s="13">
        <v>2020</v>
      </c>
      <c r="E152" s="3" t="s">
        <v>172</v>
      </c>
      <c r="F152" s="15">
        <v>0</v>
      </c>
      <c r="G152" s="15">
        <v>1040000</v>
      </c>
      <c r="H152" s="26">
        <f t="shared" si="2"/>
        <v>0</v>
      </c>
    </row>
    <row r="153" spans="1:8" x14ac:dyDescent="0.35">
      <c r="A153" s="13"/>
      <c r="B153" s="13"/>
      <c r="C153" s="12"/>
      <c r="D153" s="13">
        <v>2021</v>
      </c>
      <c r="E153" s="3"/>
      <c r="F153" s="15">
        <v>0</v>
      </c>
      <c r="G153" s="15">
        <v>1040000</v>
      </c>
      <c r="H153" s="26">
        <f t="shared" si="2"/>
        <v>0</v>
      </c>
    </row>
    <row r="154" spans="1:8" x14ac:dyDescent="0.35">
      <c r="A154" s="13"/>
      <c r="B154" s="13"/>
      <c r="C154" s="12"/>
      <c r="D154" s="13">
        <v>2022</v>
      </c>
      <c r="E154" s="3"/>
      <c r="F154" s="15">
        <v>809482300</v>
      </c>
      <c r="G154" s="15">
        <v>5650000000</v>
      </c>
      <c r="H154" s="26">
        <f t="shared" si="2"/>
        <v>14.3271203539823</v>
      </c>
    </row>
    <row r="155" spans="1:8" x14ac:dyDescent="0.35">
      <c r="A155" s="13"/>
      <c r="B155" s="13"/>
      <c r="C155" s="12"/>
      <c r="D155" s="13">
        <v>2023</v>
      </c>
      <c r="E155" s="3"/>
      <c r="F155" s="15">
        <v>538653000</v>
      </c>
      <c r="G155" s="15">
        <v>5650008273</v>
      </c>
      <c r="H155" s="26">
        <f t="shared" si="2"/>
        <v>9.5336674562777226</v>
      </c>
    </row>
    <row r="156" spans="1:8" x14ac:dyDescent="0.35">
      <c r="A156" s="13"/>
      <c r="B156" s="13"/>
      <c r="C156" s="12"/>
      <c r="D156" s="13">
        <v>2024</v>
      </c>
      <c r="E156" s="3"/>
      <c r="F156" s="15">
        <v>521895150</v>
      </c>
      <c r="G156" s="15">
        <v>5650016181</v>
      </c>
      <c r="H156" s="26">
        <f t="shared" si="2"/>
        <v>9.2370558469379365</v>
      </c>
    </row>
    <row r="157" spans="1:8" x14ac:dyDescent="0.35">
      <c r="A157" s="13">
        <v>31</v>
      </c>
      <c r="B157" s="13" t="s">
        <v>124</v>
      </c>
      <c r="C157" s="12" t="s">
        <v>125</v>
      </c>
      <c r="D157" s="13">
        <v>2020</v>
      </c>
      <c r="E157" s="3" t="s">
        <v>172</v>
      </c>
      <c r="F157" s="15">
        <v>49250</v>
      </c>
      <c r="G157" s="15">
        <v>50000</v>
      </c>
      <c r="H157" s="26">
        <f t="shared" si="2"/>
        <v>98.5</v>
      </c>
    </row>
    <row r="158" spans="1:8" x14ac:dyDescent="0.35">
      <c r="A158" s="13"/>
      <c r="B158" s="13"/>
      <c r="C158" s="12"/>
      <c r="D158" s="13">
        <v>2021</v>
      </c>
      <c r="E158" s="3"/>
      <c r="F158" s="15">
        <v>49250</v>
      </c>
      <c r="G158" s="15">
        <v>50000</v>
      </c>
      <c r="H158" s="26">
        <f t="shared" si="2"/>
        <v>98.5</v>
      </c>
    </row>
    <row r="159" spans="1:8" x14ac:dyDescent="0.35">
      <c r="A159" s="13"/>
      <c r="B159" s="13"/>
      <c r="C159" s="12"/>
      <c r="D159" s="13">
        <v>2022</v>
      </c>
      <c r="E159" s="3"/>
      <c r="F159" s="15">
        <v>49250</v>
      </c>
      <c r="G159" s="15">
        <v>50000</v>
      </c>
      <c r="H159" s="26">
        <f t="shared" si="2"/>
        <v>98.5</v>
      </c>
    </row>
    <row r="160" spans="1:8" x14ac:dyDescent="0.35">
      <c r="A160" s="13"/>
      <c r="B160" s="13"/>
      <c r="C160" s="12"/>
      <c r="D160" s="13">
        <v>2023</v>
      </c>
      <c r="E160" s="3"/>
      <c r="F160" s="15">
        <v>2105000000</v>
      </c>
      <c r="G160" s="15">
        <v>2650000000</v>
      </c>
      <c r="H160" s="26">
        <f t="shared" si="2"/>
        <v>79.433962264150949</v>
      </c>
    </row>
    <row r="161" spans="1:8" x14ac:dyDescent="0.35">
      <c r="A161" s="13"/>
      <c r="B161" s="13"/>
      <c r="C161" s="12"/>
      <c r="D161" s="13">
        <v>2024</v>
      </c>
      <c r="E161" s="3"/>
      <c r="F161" s="15">
        <v>2105000000</v>
      </c>
      <c r="G161" s="15">
        <v>2650000000</v>
      </c>
      <c r="H161" s="26">
        <f t="shared" si="2"/>
        <v>79.433962264150949</v>
      </c>
    </row>
  </sheetData>
  <mergeCells count="9">
    <mergeCell ref="H5:H6"/>
    <mergeCell ref="A1:F3"/>
    <mergeCell ref="A5:A6"/>
    <mergeCell ref="B5:B6"/>
    <mergeCell ref="C5:C6"/>
    <mergeCell ref="D5:D6"/>
    <mergeCell ref="E5:E6"/>
    <mergeCell ref="F5:G5"/>
    <mergeCell ref="F4:G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18E71-488A-46BC-8939-0ECB042242FF}">
  <dimension ref="A1:H161"/>
  <sheetViews>
    <sheetView zoomScale="50" zoomScaleNormal="5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H7" sqref="H7:H161"/>
    </sheetView>
  </sheetViews>
  <sheetFormatPr defaultRowHeight="15.5" x14ac:dyDescent="0.35"/>
  <cols>
    <col min="1" max="1" width="4.25" bestFit="1" customWidth="1"/>
    <col min="2" max="2" width="8.75" customWidth="1"/>
    <col min="3" max="3" width="29.9140625" bestFit="1" customWidth="1"/>
    <col min="4" max="4" width="12.33203125" customWidth="1"/>
    <col min="5" max="5" width="12.33203125" style="20" customWidth="1"/>
    <col min="6" max="7" width="32" customWidth="1"/>
    <col min="8" max="8" width="16.4140625" style="22" customWidth="1"/>
  </cols>
  <sheetData>
    <row r="1" spans="1:8" x14ac:dyDescent="0.35">
      <c r="A1" s="31"/>
      <c r="B1" s="31"/>
      <c r="C1" s="31"/>
      <c r="D1" s="31"/>
      <c r="E1" s="31"/>
      <c r="F1" s="31"/>
    </row>
    <row r="2" spans="1:8" x14ac:dyDescent="0.35">
      <c r="A2" s="31"/>
      <c r="B2" s="31"/>
      <c r="C2" s="31"/>
      <c r="D2" s="31"/>
      <c r="E2" s="31"/>
      <c r="F2" s="31"/>
    </row>
    <row r="3" spans="1:8" x14ac:dyDescent="0.35">
      <c r="A3" s="31"/>
      <c r="B3" s="31"/>
      <c r="C3" s="31"/>
      <c r="D3" s="31"/>
      <c r="E3" s="31"/>
      <c r="F3" s="31"/>
    </row>
    <row r="5" spans="1:8" ht="18.5" x14ac:dyDescent="0.45">
      <c r="A5" s="38" t="s">
        <v>164</v>
      </c>
      <c r="B5" s="38" t="s">
        <v>165</v>
      </c>
      <c r="C5" s="38" t="s">
        <v>166</v>
      </c>
      <c r="D5" s="38" t="s">
        <v>167</v>
      </c>
      <c r="E5" s="38" t="s">
        <v>168</v>
      </c>
      <c r="F5" s="39" t="s">
        <v>178</v>
      </c>
      <c r="G5" s="39"/>
      <c r="H5" s="41" t="s">
        <v>174</v>
      </c>
    </row>
    <row r="6" spans="1:8" ht="18.5" x14ac:dyDescent="0.45">
      <c r="A6" s="38"/>
      <c r="B6" s="38"/>
      <c r="C6" s="38"/>
      <c r="D6" s="38"/>
      <c r="E6" s="38"/>
      <c r="F6" s="23" t="s">
        <v>171</v>
      </c>
      <c r="G6" s="23" t="s">
        <v>179</v>
      </c>
      <c r="H6" s="41"/>
    </row>
    <row r="7" spans="1:8" x14ac:dyDescent="0.35">
      <c r="A7" s="3">
        <v>1</v>
      </c>
      <c r="B7" s="3" t="s">
        <v>6</v>
      </c>
      <c r="C7" s="12" t="s">
        <v>7</v>
      </c>
      <c r="D7" s="13">
        <v>2020</v>
      </c>
      <c r="E7" s="13" t="s">
        <v>172</v>
      </c>
      <c r="F7" s="15">
        <v>162072984000</v>
      </c>
      <c r="G7" s="15">
        <v>1986711872000</v>
      </c>
      <c r="H7" s="26">
        <f>SUM(F7/G7)*100</f>
        <v>8.157850480696176</v>
      </c>
    </row>
    <row r="8" spans="1:8" x14ac:dyDescent="0.35">
      <c r="A8" s="12"/>
      <c r="B8" s="12"/>
      <c r="C8" s="12"/>
      <c r="D8" s="13">
        <v>2021</v>
      </c>
      <c r="E8" s="13"/>
      <c r="F8" s="15">
        <v>146725628000</v>
      </c>
      <c r="G8" s="15">
        <v>2085904980000</v>
      </c>
      <c r="H8" s="26">
        <f t="shared" ref="H8:H71" si="0">SUM(F8/G8)*100</f>
        <v>7.0341472601498856</v>
      </c>
    </row>
    <row r="9" spans="1:8" x14ac:dyDescent="0.35">
      <c r="A9" s="12"/>
      <c r="B9" s="12"/>
      <c r="C9" s="12"/>
      <c r="D9" s="13">
        <v>2022</v>
      </c>
      <c r="E9" s="13"/>
      <c r="F9" s="15">
        <v>149375011000</v>
      </c>
      <c r="G9" s="15">
        <v>2009139485000</v>
      </c>
      <c r="H9" s="26">
        <f t="shared" si="0"/>
        <v>7.4347755402358242</v>
      </c>
    </row>
    <row r="10" spans="1:8" x14ac:dyDescent="0.35">
      <c r="A10" s="12"/>
      <c r="B10" s="12"/>
      <c r="C10" s="12"/>
      <c r="D10" s="13">
        <v>2023</v>
      </c>
      <c r="E10" s="13"/>
      <c r="F10" s="15">
        <v>146336365000</v>
      </c>
      <c r="G10" s="15">
        <v>2042171821000</v>
      </c>
      <c r="H10" s="26">
        <f t="shared" si="0"/>
        <v>7.1657224673848834</v>
      </c>
    </row>
    <row r="11" spans="1:8" x14ac:dyDescent="0.35">
      <c r="A11" s="12"/>
      <c r="B11" s="12"/>
      <c r="C11" s="12"/>
      <c r="D11" s="13">
        <v>2024</v>
      </c>
      <c r="E11" s="13"/>
      <c r="F11" s="15">
        <v>156147303000</v>
      </c>
      <c r="G11" s="15">
        <v>2161538138000</v>
      </c>
      <c r="H11" s="26">
        <f t="shared" si="0"/>
        <v>7.2238976613421197</v>
      </c>
    </row>
    <row r="12" spans="1:8" x14ac:dyDescent="0.35">
      <c r="A12" s="3">
        <v>2</v>
      </c>
      <c r="B12" s="3" t="s">
        <v>11</v>
      </c>
      <c r="C12" s="12" t="s">
        <v>12</v>
      </c>
      <c r="D12" s="13">
        <v>2020</v>
      </c>
      <c r="E12" s="13" t="s">
        <v>172</v>
      </c>
      <c r="F12" s="16">
        <v>30021000</v>
      </c>
      <c r="G12" s="16">
        <v>1713334659849</v>
      </c>
      <c r="H12" s="26">
        <f t="shared" si="0"/>
        <v>1.7521970869745797E-3</v>
      </c>
    </row>
    <row r="13" spans="1:8" x14ac:dyDescent="0.35">
      <c r="A13" s="12"/>
      <c r="B13" s="12"/>
      <c r="C13" s="12"/>
      <c r="D13" s="13">
        <v>2021</v>
      </c>
      <c r="E13" s="13"/>
      <c r="F13" s="15">
        <v>-37571241226</v>
      </c>
      <c r="G13" s="15">
        <v>2011979396142</v>
      </c>
      <c r="H13" s="26">
        <f t="shared" si="0"/>
        <v>-1.8673770366656541</v>
      </c>
    </row>
    <row r="14" spans="1:8" x14ac:dyDescent="0.35">
      <c r="A14" s="12"/>
      <c r="B14" s="12"/>
      <c r="C14" s="12"/>
      <c r="D14" s="13">
        <v>2022</v>
      </c>
      <c r="E14" s="13"/>
      <c r="F14" s="15">
        <v>-457649309385</v>
      </c>
      <c r="G14" s="15">
        <v>1534000446508</v>
      </c>
      <c r="H14" s="26">
        <f t="shared" si="0"/>
        <v>-29.833714222625769</v>
      </c>
    </row>
    <row r="15" spans="1:8" x14ac:dyDescent="0.35">
      <c r="A15" s="12"/>
      <c r="B15" s="12"/>
      <c r="C15" s="12"/>
      <c r="D15" s="13">
        <v>2023</v>
      </c>
      <c r="E15" s="13"/>
      <c r="F15" s="15">
        <v>-721000075536</v>
      </c>
      <c r="G15" s="15">
        <v>759828977658</v>
      </c>
      <c r="H15" s="26">
        <f t="shared" si="0"/>
        <v>-94.889783982484943</v>
      </c>
    </row>
    <row r="16" spans="1:8" x14ac:dyDescent="0.35">
      <c r="A16" s="12"/>
      <c r="B16" s="12"/>
      <c r="C16" s="12"/>
      <c r="D16" s="13">
        <v>2024</v>
      </c>
      <c r="E16" s="13"/>
      <c r="F16" s="15">
        <v>-334492187319</v>
      </c>
      <c r="G16" s="15">
        <v>618159340037</v>
      </c>
      <c r="H16" s="26">
        <f t="shared" si="0"/>
        <v>-54.110997869736778</v>
      </c>
    </row>
    <row r="17" spans="1:8" x14ac:dyDescent="0.35">
      <c r="A17" s="3">
        <v>3</v>
      </c>
      <c r="B17" s="3" t="s">
        <v>16</v>
      </c>
      <c r="C17" s="12" t="s">
        <v>17</v>
      </c>
      <c r="D17" s="13">
        <v>2020</v>
      </c>
      <c r="E17" s="13" t="s">
        <v>172</v>
      </c>
      <c r="F17" s="16">
        <v>20425756000</v>
      </c>
      <c r="G17" s="16">
        <v>17562816674000</v>
      </c>
      <c r="H17" s="26">
        <f t="shared" si="0"/>
        <v>0.11630113995460818</v>
      </c>
    </row>
    <row r="18" spans="1:8" x14ac:dyDescent="0.35">
      <c r="A18" s="12"/>
      <c r="B18" s="12"/>
      <c r="C18" s="12"/>
      <c r="D18" s="13">
        <v>2021</v>
      </c>
      <c r="E18" s="13"/>
      <c r="F18" s="15">
        <v>289888789000</v>
      </c>
      <c r="G18" s="15">
        <v>17760195040000</v>
      </c>
      <c r="H18" s="26">
        <f t="shared" si="0"/>
        <v>1.6322387696030616</v>
      </c>
    </row>
    <row r="19" spans="1:8" x14ac:dyDescent="0.35">
      <c r="A19" s="12"/>
      <c r="B19" s="12"/>
      <c r="C19" s="12"/>
      <c r="D19" s="13">
        <v>2022</v>
      </c>
      <c r="E19" s="13"/>
      <c r="F19" s="15">
        <v>-109782957000</v>
      </c>
      <c r="G19" s="15">
        <v>20353992893000</v>
      </c>
      <c r="H19" s="26">
        <f t="shared" si="0"/>
        <v>-0.53936816022843248</v>
      </c>
    </row>
    <row r="20" spans="1:8" x14ac:dyDescent="0.35">
      <c r="A20" s="12"/>
      <c r="B20" s="12"/>
      <c r="C20" s="12"/>
      <c r="D20" s="13">
        <v>2023</v>
      </c>
      <c r="E20" s="13"/>
      <c r="F20" s="15">
        <v>-2260684344000</v>
      </c>
      <c r="G20" s="15">
        <v>16630699447000</v>
      </c>
      <c r="H20" s="26">
        <f t="shared" si="0"/>
        <v>-13.593441161055935</v>
      </c>
    </row>
    <row r="21" spans="1:8" x14ac:dyDescent="0.35">
      <c r="A21" s="12"/>
      <c r="B21" s="12"/>
      <c r="C21" s="12"/>
      <c r="D21" s="13">
        <v>2024</v>
      </c>
      <c r="E21" s="13"/>
      <c r="F21" s="15">
        <v>-1208172543000</v>
      </c>
      <c r="G21" s="15">
        <v>14967031490000</v>
      </c>
      <c r="H21" s="26">
        <f t="shared" si="0"/>
        <v>-8.0722255699617023</v>
      </c>
    </row>
    <row r="22" spans="1:8" x14ac:dyDescent="0.35">
      <c r="A22" s="3">
        <v>4</v>
      </c>
      <c r="B22" s="3" t="s">
        <v>20</v>
      </c>
      <c r="C22" s="12" t="s">
        <v>21</v>
      </c>
      <c r="D22" s="13">
        <v>2020</v>
      </c>
      <c r="E22" s="13" t="s">
        <v>172</v>
      </c>
      <c r="F22" s="16">
        <v>2799622515814</v>
      </c>
      <c r="G22" s="16">
        <v>22564300317374</v>
      </c>
      <c r="H22" s="26">
        <f t="shared" si="0"/>
        <v>12.407309229342042</v>
      </c>
    </row>
    <row r="23" spans="1:8" x14ac:dyDescent="0.35">
      <c r="A23" s="12"/>
      <c r="B23" s="12"/>
      <c r="C23" s="12"/>
      <c r="D23" s="13">
        <v>2021</v>
      </c>
      <c r="E23" s="13"/>
      <c r="F23" s="15">
        <v>3232007683281</v>
      </c>
      <c r="G23" s="15">
        <v>25666635156271</v>
      </c>
      <c r="H23" s="26">
        <f t="shared" si="0"/>
        <v>12.592253186297931</v>
      </c>
    </row>
    <row r="24" spans="1:8" x14ac:dyDescent="0.35">
      <c r="A24" s="12"/>
      <c r="B24" s="12"/>
      <c r="C24" s="12"/>
      <c r="D24" s="13">
        <v>2022</v>
      </c>
      <c r="E24" s="13"/>
      <c r="F24" s="15">
        <v>3450083412291</v>
      </c>
      <c r="G24" s="15">
        <v>27241313025674</v>
      </c>
      <c r="H24" s="26">
        <f t="shared" si="0"/>
        <v>12.664893975703063</v>
      </c>
    </row>
    <row r="25" spans="1:8" x14ac:dyDescent="0.35">
      <c r="A25" s="12"/>
      <c r="B25" s="12"/>
      <c r="C25" s="12"/>
      <c r="D25" s="13">
        <v>2023</v>
      </c>
      <c r="E25" s="13"/>
      <c r="F25" s="15">
        <v>2778404819501</v>
      </c>
      <c r="G25" s="15">
        <v>27057568182323</v>
      </c>
      <c r="H25" s="26">
        <f>SUM(F25/G25)*100</f>
        <v>10.268494200140875</v>
      </c>
    </row>
    <row r="26" spans="1:8" x14ac:dyDescent="0.35">
      <c r="A26" s="12"/>
      <c r="B26" s="12"/>
      <c r="C26" s="12"/>
      <c r="D26" s="13">
        <v>2024</v>
      </c>
      <c r="E26" s="13"/>
      <c r="F26" s="15">
        <v>3246569754197</v>
      </c>
      <c r="G26" s="15">
        <v>29429727898195</v>
      </c>
      <c r="H26" s="26">
        <f t="shared" si="0"/>
        <v>11.031599630916467</v>
      </c>
    </row>
    <row r="27" spans="1:8" x14ac:dyDescent="0.35">
      <c r="A27" s="3">
        <v>5</v>
      </c>
      <c r="B27" s="3" t="s">
        <v>25</v>
      </c>
      <c r="C27" s="12" t="s">
        <v>26</v>
      </c>
      <c r="D27" s="13">
        <v>2020</v>
      </c>
      <c r="E27" s="13" t="s">
        <v>172</v>
      </c>
      <c r="F27" s="16">
        <v>71902263000</v>
      </c>
      <c r="G27" s="16">
        <v>929901046000</v>
      </c>
      <c r="H27" s="26">
        <f t="shared" si="0"/>
        <v>7.7322488569391279</v>
      </c>
    </row>
    <row r="28" spans="1:8" x14ac:dyDescent="0.35">
      <c r="A28" s="12"/>
      <c r="B28" s="12"/>
      <c r="C28" s="12"/>
      <c r="D28" s="13">
        <v>2021</v>
      </c>
      <c r="E28" s="13"/>
      <c r="F28" s="15">
        <v>131660834000</v>
      </c>
      <c r="G28" s="15">
        <v>1026266866000</v>
      </c>
      <c r="H28" s="26">
        <f t="shared" si="0"/>
        <v>12.829103068791856</v>
      </c>
    </row>
    <row r="29" spans="1:8" x14ac:dyDescent="0.35">
      <c r="A29" s="12"/>
      <c r="B29" s="12"/>
      <c r="C29" s="12"/>
      <c r="D29" s="13">
        <v>2022</v>
      </c>
      <c r="E29" s="13"/>
      <c r="F29" s="15">
        <v>179837759000</v>
      </c>
      <c r="G29" s="15">
        <v>1037647240000</v>
      </c>
      <c r="H29" s="26">
        <f t="shared" si="0"/>
        <v>17.331300278888616</v>
      </c>
    </row>
    <row r="30" spans="1:8" x14ac:dyDescent="0.35">
      <c r="A30" s="12"/>
      <c r="B30" s="12"/>
      <c r="C30" s="12"/>
      <c r="D30" s="13">
        <v>2023</v>
      </c>
      <c r="E30" s="13"/>
      <c r="F30" s="15">
        <v>178240003000</v>
      </c>
      <c r="G30" s="15">
        <v>957814110000</v>
      </c>
      <c r="H30" s="26">
        <f t="shared" si="0"/>
        <v>18.609039179846704</v>
      </c>
    </row>
    <row r="31" spans="1:8" x14ac:dyDescent="0.35">
      <c r="A31" s="12"/>
      <c r="B31" s="12"/>
      <c r="C31" s="12"/>
      <c r="D31" s="13">
        <v>2024</v>
      </c>
      <c r="E31" s="13"/>
      <c r="F31" s="15">
        <v>153463416000</v>
      </c>
      <c r="G31" s="15">
        <v>956936728000</v>
      </c>
      <c r="H31" s="26">
        <f t="shared" si="0"/>
        <v>16.036944921190234</v>
      </c>
    </row>
    <row r="32" spans="1:8" x14ac:dyDescent="0.35">
      <c r="A32" s="3">
        <v>6</v>
      </c>
      <c r="B32" s="3" t="s">
        <v>29</v>
      </c>
      <c r="C32" s="12" t="s">
        <v>30</v>
      </c>
      <c r="D32" s="13">
        <v>2020</v>
      </c>
      <c r="E32" s="13" t="s">
        <v>172</v>
      </c>
      <c r="F32" s="16">
        <v>923472717339</v>
      </c>
      <c r="G32" s="16">
        <v>6372279460008</v>
      </c>
      <c r="H32" s="26">
        <f t="shared" si="0"/>
        <v>14.492031040613536</v>
      </c>
    </row>
    <row r="33" spans="1:8" x14ac:dyDescent="0.35">
      <c r="A33" s="12"/>
      <c r="B33" s="12"/>
      <c r="C33" s="12"/>
      <c r="D33" s="13">
        <v>2021</v>
      </c>
      <c r="E33" s="13"/>
      <c r="F33" s="15">
        <v>1361523557333</v>
      </c>
      <c r="G33" s="15">
        <v>6860971097854</v>
      </c>
      <c r="H33" s="26">
        <f t="shared" si="0"/>
        <v>19.844473004103783</v>
      </c>
    </row>
    <row r="34" spans="1:8" x14ac:dyDescent="0.35">
      <c r="A34" s="12"/>
      <c r="B34" s="12"/>
      <c r="C34" s="12"/>
      <c r="D34" s="13">
        <v>2022</v>
      </c>
      <c r="E34" s="13"/>
      <c r="F34" s="15">
        <v>1093963788155</v>
      </c>
      <c r="G34" s="15">
        <v>6918090957193</v>
      </c>
      <c r="H34" s="26">
        <f t="shared" si="0"/>
        <v>15.8130876700539</v>
      </c>
    </row>
    <row r="35" spans="1:8" x14ac:dyDescent="0.35">
      <c r="A35" s="12"/>
      <c r="B35" s="12"/>
      <c r="C35" s="12"/>
      <c r="D35" s="13">
        <v>2023</v>
      </c>
      <c r="E35" s="13"/>
      <c r="F35" s="15">
        <v>996256632550</v>
      </c>
      <c r="G35" s="15">
        <v>7340842527691</v>
      </c>
      <c r="H35" s="26">
        <f t="shared" si="0"/>
        <v>13.571420838847009</v>
      </c>
    </row>
    <row r="36" spans="1:8" x14ac:dyDescent="0.35">
      <c r="A36" s="12"/>
      <c r="B36" s="12"/>
      <c r="C36" s="12"/>
      <c r="D36" s="13">
        <v>2024</v>
      </c>
      <c r="E36" s="13"/>
      <c r="F36" s="15">
        <v>1227206343203</v>
      </c>
      <c r="G36" s="15">
        <v>8247188907280</v>
      </c>
      <c r="H36" s="26">
        <f t="shared" si="0"/>
        <v>14.880298693288257</v>
      </c>
    </row>
    <row r="37" spans="1:8" x14ac:dyDescent="0.35">
      <c r="A37" s="3">
        <v>7</v>
      </c>
      <c r="B37" s="3" t="s">
        <v>33</v>
      </c>
      <c r="C37" s="12" t="s">
        <v>34</v>
      </c>
      <c r="D37" s="13">
        <v>2020</v>
      </c>
      <c r="E37" s="13" t="s">
        <v>172</v>
      </c>
      <c r="F37" s="16">
        <v>22104364267</v>
      </c>
      <c r="G37" s="16">
        <v>228575380866</v>
      </c>
      <c r="H37" s="26">
        <f t="shared" si="0"/>
        <v>9.670492151540353</v>
      </c>
    </row>
    <row r="38" spans="1:8" x14ac:dyDescent="0.35">
      <c r="A38" s="12"/>
      <c r="B38" s="12"/>
      <c r="C38" s="12"/>
      <c r="D38" s="13">
        <v>2021</v>
      </c>
      <c r="E38" s="13"/>
      <c r="F38" s="15">
        <v>5478952440</v>
      </c>
      <c r="G38" s="15">
        <v>806221575272</v>
      </c>
      <c r="H38" s="26">
        <f t="shared" si="0"/>
        <v>0.67958395161423601</v>
      </c>
    </row>
    <row r="39" spans="1:8" x14ac:dyDescent="0.35">
      <c r="A39" s="12"/>
      <c r="B39" s="12"/>
      <c r="C39" s="12"/>
      <c r="D39" s="13">
        <v>2022</v>
      </c>
      <c r="E39" s="13"/>
      <c r="F39" s="15">
        <v>275472011358</v>
      </c>
      <c r="G39" s="15">
        <v>1520568653644</v>
      </c>
      <c r="H39" s="26">
        <f t="shared" si="0"/>
        <v>18.116381045856699</v>
      </c>
    </row>
    <row r="40" spans="1:8" x14ac:dyDescent="0.35">
      <c r="A40" s="12"/>
      <c r="B40" s="12"/>
      <c r="C40" s="12"/>
      <c r="D40" s="13">
        <v>2023</v>
      </c>
      <c r="E40" s="13"/>
      <c r="F40" s="15">
        <v>-85226477250</v>
      </c>
      <c r="G40" s="15">
        <v>1521232660433</v>
      </c>
      <c r="H40" s="26">
        <f t="shared" si="0"/>
        <v>-5.6024617053476451</v>
      </c>
    </row>
    <row r="41" spans="1:8" x14ac:dyDescent="0.35">
      <c r="A41" s="12"/>
      <c r="B41" s="12"/>
      <c r="C41" s="12"/>
      <c r="D41" s="13">
        <v>2024</v>
      </c>
      <c r="E41" s="13"/>
      <c r="F41" s="15">
        <v>-330246365580</v>
      </c>
      <c r="G41" s="15">
        <v>5811090528790</v>
      </c>
      <c r="H41" s="26">
        <f t="shared" si="0"/>
        <v>-5.6830359799740497</v>
      </c>
    </row>
    <row r="42" spans="1:8" x14ac:dyDescent="0.35">
      <c r="A42" s="3">
        <v>8</v>
      </c>
      <c r="B42" s="3" t="s">
        <v>37</v>
      </c>
      <c r="C42" s="12" t="s">
        <v>38</v>
      </c>
      <c r="D42" s="13">
        <v>2020</v>
      </c>
      <c r="E42" s="13" t="s">
        <v>172</v>
      </c>
      <c r="F42" s="16">
        <v>-33486706477</v>
      </c>
      <c r="G42" s="16">
        <v>2994169225021</v>
      </c>
      <c r="H42" s="26">
        <f t="shared" si="0"/>
        <v>-1.1183972568138709</v>
      </c>
    </row>
    <row r="43" spans="1:8" x14ac:dyDescent="0.35">
      <c r="A43" s="12"/>
      <c r="B43" s="12"/>
      <c r="C43" s="12"/>
      <c r="D43" s="13">
        <v>2021</v>
      </c>
      <c r="E43" s="13"/>
      <c r="F43" s="15">
        <v>184125594606</v>
      </c>
      <c r="G43" s="15">
        <v>4946600190312</v>
      </c>
      <c r="H43" s="26">
        <f t="shared" si="0"/>
        <v>3.7222655464780248</v>
      </c>
    </row>
    <row r="44" spans="1:8" x14ac:dyDescent="0.35">
      <c r="A44" s="12"/>
      <c r="B44" s="12"/>
      <c r="C44" s="12"/>
      <c r="D44" s="13">
        <v>2022</v>
      </c>
      <c r="E44" s="13"/>
      <c r="F44" s="15">
        <v>34284784513</v>
      </c>
      <c r="G44" s="15">
        <v>5140003882433</v>
      </c>
      <c r="H44" s="26">
        <f t="shared" si="0"/>
        <v>0.66701865012544381</v>
      </c>
    </row>
    <row r="45" spans="1:8" x14ac:dyDescent="0.35">
      <c r="A45" s="12"/>
      <c r="B45" s="12"/>
      <c r="C45" s="12"/>
      <c r="D45" s="13">
        <v>2023</v>
      </c>
      <c r="E45" s="13"/>
      <c r="F45" s="15">
        <v>47326837162</v>
      </c>
      <c r="G45" s="15">
        <v>5364778080980</v>
      </c>
      <c r="H45" s="26">
        <f t="shared" si="0"/>
        <v>0.88217697820139229</v>
      </c>
    </row>
    <row r="46" spans="1:8" x14ac:dyDescent="0.35">
      <c r="A46" s="12"/>
      <c r="B46" s="12"/>
      <c r="C46" s="12"/>
      <c r="D46" s="13">
        <v>2024</v>
      </c>
      <c r="E46" s="13"/>
      <c r="F46" s="15">
        <v>102429025239</v>
      </c>
      <c r="G46" s="15">
        <v>5558310470082</v>
      </c>
      <c r="H46" s="26">
        <f t="shared" si="0"/>
        <v>1.8428086338525256</v>
      </c>
    </row>
    <row r="47" spans="1:8" x14ac:dyDescent="0.35">
      <c r="A47" s="3">
        <v>9</v>
      </c>
      <c r="B47" s="3" t="s">
        <v>41</v>
      </c>
      <c r="C47" s="12" t="s">
        <v>42</v>
      </c>
      <c r="D47" s="13">
        <v>2020</v>
      </c>
      <c r="E47" s="13" t="s">
        <v>172</v>
      </c>
      <c r="F47" s="16">
        <v>218362874</v>
      </c>
      <c r="G47" s="15">
        <v>1598281523</v>
      </c>
      <c r="H47" s="26">
        <f t="shared" si="0"/>
        <v>13.662353650321215</v>
      </c>
    </row>
    <row r="48" spans="1:8" x14ac:dyDescent="0.35">
      <c r="A48" s="12"/>
      <c r="B48" s="12"/>
      <c r="C48" s="12"/>
      <c r="D48" s="13">
        <v>2021</v>
      </c>
      <c r="E48" s="13"/>
      <c r="F48" s="15">
        <v>118691582</v>
      </c>
      <c r="G48" s="15">
        <v>1212160543</v>
      </c>
      <c r="H48" s="26">
        <f t="shared" si="0"/>
        <v>9.791737792936889</v>
      </c>
    </row>
    <row r="49" spans="1:8" x14ac:dyDescent="0.35">
      <c r="A49" s="12"/>
      <c r="B49" s="12"/>
      <c r="C49" s="12"/>
      <c r="D49" s="13">
        <v>2022</v>
      </c>
      <c r="E49" s="13"/>
      <c r="F49" s="15">
        <v>174782102</v>
      </c>
      <c r="G49" s="15">
        <v>1361427269</v>
      </c>
      <c r="H49" s="26">
        <f t="shared" si="0"/>
        <v>12.838151987978142</v>
      </c>
    </row>
    <row r="50" spans="1:8" x14ac:dyDescent="0.35">
      <c r="A50" s="12"/>
      <c r="B50" s="12"/>
      <c r="C50" s="12"/>
      <c r="D50" s="13">
        <v>2023</v>
      </c>
      <c r="E50" s="13"/>
      <c r="F50" s="15">
        <v>187701804</v>
      </c>
      <c r="G50" s="15">
        <v>1421347078</v>
      </c>
      <c r="H50" s="26">
        <f t="shared" si="0"/>
        <v>13.205909162181428</v>
      </c>
    </row>
    <row r="51" spans="1:8" x14ac:dyDescent="0.35">
      <c r="A51" s="12"/>
      <c r="B51" s="12"/>
      <c r="C51" s="12"/>
      <c r="D51" s="13">
        <v>2024</v>
      </c>
      <c r="E51" s="13"/>
      <c r="F51" s="15">
        <v>186615628</v>
      </c>
      <c r="G51" s="15">
        <v>1635971370</v>
      </c>
      <c r="H51" s="26">
        <f t="shared" si="0"/>
        <v>11.407022850283743</v>
      </c>
    </row>
    <row r="52" spans="1:8" x14ac:dyDescent="0.35">
      <c r="A52" s="3">
        <v>10</v>
      </c>
      <c r="B52" s="3" t="s">
        <v>45</v>
      </c>
      <c r="C52" s="12" t="s">
        <v>46</v>
      </c>
      <c r="D52" s="13">
        <v>2020</v>
      </c>
      <c r="E52" s="13" t="s">
        <v>172</v>
      </c>
      <c r="F52" s="16">
        <v>934016000000</v>
      </c>
      <c r="G52" s="16">
        <v>3849516000000</v>
      </c>
      <c r="H52" s="26">
        <f t="shared" si="0"/>
        <v>24.2632060757768</v>
      </c>
    </row>
    <row r="53" spans="1:8" x14ac:dyDescent="0.35">
      <c r="A53" s="12"/>
      <c r="B53" s="12"/>
      <c r="C53" s="12"/>
      <c r="D53" s="13">
        <v>2021</v>
      </c>
      <c r="E53" s="13"/>
      <c r="F53" s="15">
        <v>1260898000000</v>
      </c>
      <c r="G53" s="15">
        <v>4068970000000</v>
      </c>
      <c r="H53" s="26">
        <f t="shared" si="0"/>
        <v>30.988137046967662</v>
      </c>
    </row>
    <row r="54" spans="1:8" x14ac:dyDescent="0.35">
      <c r="A54" s="12"/>
      <c r="B54" s="12"/>
      <c r="C54" s="12"/>
      <c r="D54" s="13">
        <v>2022</v>
      </c>
      <c r="E54" s="13"/>
      <c r="F54" s="15">
        <v>1104714000000</v>
      </c>
      <c r="G54" s="15">
        <v>4081442000000</v>
      </c>
      <c r="H54" s="26">
        <f t="shared" si="0"/>
        <v>27.066757288232935</v>
      </c>
    </row>
    <row r="55" spans="1:8" x14ac:dyDescent="0.35">
      <c r="A55" s="12"/>
      <c r="B55" s="12"/>
      <c r="C55" s="12"/>
      <c r="D55" s="13">
        <v>2023</v>
      </c>
      <c r="E55" s="13"/>
      <c r="F55" s="15">
        <v>950648000000</v>
      </c>
      <c r="G55" s="15">
        <v>3890706000000</v>
      </c>
      <c r="H55" s="26">
        <f t="shared" si="0"/>
        <v>24.433817410002195</v>
      </c>
    </row>
    <row r="56" spans="1:8" x14ac:dyDescent="0.35">
      <c r="A56" s="12"/>
      <c r="B56" s="12"/>
      <c r="C56" s="12"/>
      <c r="D56" s="13">
        <v>2024</v>
      </c>
      <c r="E56" s="13"/>
      <c r="F56" s="15">
        <v>1171026000000</v>
      </c>
      <c r="G56" s="15">
        <v>3939625000000</v>
      </c>
      <c r="H56" s="26">
        <f t="shared" si="0"/>
        <v>29.724301170796714</v>
      </c>
    </row>
    <row r="57" spans="1:8" x14ac:dyDescent="0.35">
      <c r="A57" s="3">
        <v>11</v>
      </c>
      <c r="B57" s="3" t="s">
        <v>49</v>
      </c>
      <c r="C57" s="12" t="s">
        <v>50</v>
      </c>
      <c r="D57" s="13">
        <v>2020</v>
      </c>
      <c r="E57" s="13" t="s">
        <v>172</v>
      </c>
      <c r="F57" s="16">
        <v>125250000000</v>
      </c>
      <c r="G57" s="16">
        <v>8427782000000</v>
      </c>
      <c r="H57" s="26">
        <f t="shared" si="0"/>
        <v>1.4861561440483391</v>
      </c>
    </row>
    <row r="58" spans="1:8" x14ac:dyDescent="0.35">
      <c r="A58" s="12"/>
      <c r="B58" s="12"/>
      <c r="C58" s="12"/>
      <c r="D58" s="13">
        <v>2021</v>
      </c>
      <c r="E58" s="13"/>
      <c r="F58" s="15">
        <v>700184000000</v>
      </c>
      <c r="G58" s="15">
        <v>9304325000000</v>
      </c>
      <c r="H58" s="26">
        <f t="shared" si="0"/>
        <v>7.5253605178236995</v>
      </c>
    </row>
    <row r="59" spans="1:8" x14ac:dyDescent="0.35">
      <c r="A59" s="12"/>
      <c r="B59" s="12"/>
      <c r="C59" s="12"/>
      <c r="D59" s="13">
        <v>2022</v>
      </c>
      <c r="E59" s="13"/>
      <c r="F59" s="15">
        <v>710381000000</v>
      </c>
      <c r="G59" s="15">
        <v>9665602000000</v>
      </c>
      <c r="H59" s="26">
        <f t="shared" si="0"/>
        <v>7.3495784328798148</v>
      </c>
    </row>
    <row r="60" spans="1:8" x14ac:dyDescent="0.35">
      <c r="A60" s="12"/>
      <c r="B60" s="12"/>
      <c r="C60" s="12"/>
      <c r="D60" s="13">
        <v>2023</v>
      </c>
      <c r="E60" s="13"/>
      <c r="F60" s="15">
        <v>1247044000000</v>
      </c>
      <c r="G60" s="15">
        <v>10982062000000</v>
      </c>
      <c r="H60" s="26">
        <f t="shared" si="0"/>
        <v>11.355281002784359</v>
      </c>
    </row>
    <row r="61" spans="1:8" x14ac:dyDescent="0.35">
      <c r="A61" s="12"/>
      <c r="B61" s="12"/>
      <c r="C61" s="12"/>
      <c r="D61" s="13">
        <v>2024</v>
      </c>
      <c r="E61" s="13"/>
      <c r="F61" s="15">
        <v>950114000000</v>
      </c>
      <c r="G61" s="15">
        <v>14206336000000</v>
      </c>
      <c r="H61" s="26">
        <f t="shared" si="0"/>
        <v>6.6879595132763301</v>
      </c>
    </row>
    <row r="62" spans="1:8" x14ac:dyDescent="0.35">
      <c r="A62" s="3">
        <v>12</v>
      </c>
      <c r="B62" s="3" t="s">
        <v>53</v>
      </c>
      <c r="C62" s="12" t="s">
        <v>54</v>
      </c>
      <c r="D62" s="13">
        <v>2020</v>
      </c>
      <c r="E62" s="13" t="s">
        <v>172</v>
      </c>
      <c r="F62" s="16">
        <v>-14498057988</v>
      </c>
      <c r="G62" s="16">
        <v>4346329088006</v>
      </c>
      <c r="H62" s="26">
        <f t="shared" si="0"/>
        <v>-0.33357018519394693</v>
      </c>
    </row>
    <row r="63" spans="1:8" x14ac:dyDescent="0.35">
      <c r="A63" s="12"/>
      <c r="B63" s="12"/>
      <c r="C63" s="12"/>
      <c r="D63" s="13">
        <v>2021</v>
      </c>
      <c r="E63" s="13"/>
      <c r="F63" s="15">
        <v>165604046574</v>
      </c>
      <c r="G63" s="15">
        <v>4871806608361</v>
      </c>
      <c r="H63" s="26">
        <f t="shared" si="0"/>
        <v>3.3992327669532316</v>
      </c>
    </row>
    <row r="64" spans="1:8" x14ac:dyDescent="0.35">
      <c r="A64" s="12"/>
      <c r="B64" s="12"/>
      <c r="C64" s="12"/>
      <c r="D64" s="13">
        <v>2022</v>
      </c>
      <c r="E64" s="13"/>
      <c r="F64" s="15">
        <v>-44187230723</v>
      </c>
      <c r="G64" s="15">
        <v>5749599247752</v>
      </c>
      <c r="H64" s="26">
        <f t="shared" si="0"/>
        <v>-0.76852714109207687</v>
      </c>
    </row>
    <row r="65" spans="1:8" x14ac:dyDescent="0.35">
      <c r="A65" s="12"/>
      <c r="B65" s="12"/>
      <c r="C65" s="12"/>
      <c r="D65" s="13">
        <v>2023</v>
      </c>
      <c r="E65" s="13"/>
      <c r="F65" s="15">
        <v>-38313000000</v>
      </c>
      <c r="G65" s="15">
        <v>5606291000000</v>
      </c>
      <c r="H65" s="26">
        <f t="shared" si="0"/>
        <v>-0.6833929954759751</v>
      </c>
    </row>
    <row r="66" spans="1:8" x14ac:dyDescent="0.35">
      <c r="A66" s="12"/>
      <c r="B66" s="12"/>
      <c r="C66" s="12"/>
      <c r="D66" s="13">
        <v>2024</v>
      </c>
      <c r="E66" s="13"/>
      <c r="F66" s="15">
        <v>-23344000000</v>
      </c>
      <c r="G66" s="15">
        <v>5683022000000</v>
      </c>
      <c r="H66" s="26">
        <f t="shared" si="0"/>
        <v>-0.41076736989580548</v>
      </c>
    </row>
    <row r="67" spans="1:8" x14ac:dyDescent="0.35">
      <c r="A67" s="3">
        <v>13</v>
      </c>
      <c r="B67" s="3" t="s">
        <v>57</v>
      </c>
      <c r="C67" s="12" t="s">
        <v>58</v>
      </c>
      <c r="D67" s="13">
        <v>2020</v>
      </c>
      <c r="E67" s="13" t="s">
        <v>172</v>
      </c>
      <c r="F67" s="16">
        <v>834369751682</v>
      </c>
      <c r="G67" s="16">
        <v>9104657533366</v>
      </c>
      <c r="H67" s="26">
        <f t="shared" si="0"/>
        <v>9.1642079740426308</v>
      </c>
    </row>
    <row r="68" spans="1:8" x14ac:dyDescent="0.35">
      <c r="A68" s="12"/>
      <c r="B68" s="12"/>
      <c r="C68" s="12"/>
      <c r="D68" s="13">
        <v>2021</v>
      </c>
      <c r="E68" s="13"/>
      <c r="F68" s="15">
        <v>877817637643</v>
      </c>
      <c r="G68" s="15">
        <v>9644326662784</v>
      </c>
      <c r="H68" s="26">
        <f t="shared" si="0"/>
        <v>9.1019069379966755</v>
      </c>
    </row>
    <row r="69" spans="1:8" x14ac:dyDescent="0.35">
      <c r="A69" s="12"/>
      <c r="B69" s="12"/>
      <c r="C69" s="12"/>
      <c r="D69" s="13">
        <v>2022</v>
      </c>
      <c r="E69" s="13"/>
      <c r="F69" s="15">
        <v>1037527882044</v>
      </c>
      <c r="G69" s="15">
        <v>11328974079150</v>
      </c>
      <c r="H69" s="26">
        <f t="shared" si="0"/>
        <v>9.1581803859316846</v>
      </c>
    </row>
    <row r="70" spans="1:8" x14ac:dyDescent="0.35">
      <c r="A70" s="12"/>
      <c r="B70" s="12"/>
      <c r="C70" s="12"/>
      <c r="D70" s="13">
        <v>2023</v>
      </c>
      <c r="E70" s="13"/>
      <c r="F70" s="15">
        <v>1250247953060</v>
      </c>
      <c r="G70" s="15">
        <v>11315730833410</v>
      </c>
      <c r="H70" s="26">
        <f t="shared" si="0"/>
        <v>11.048760097479601</v>
      </c>
    </row>
    <row r="71" spans="1:8" x14ac:dyDescent="0.35">
      <c r="A71" s="12"/>
      <c r="B71" s="12"/>
      <c r="C71" s="12"/>
      <c r="D71" s="13">
        <v>2024</v>
      </c>
      <c r="E71" s="13"/>
      <c r="F71" s="15">
        <v>1548405297394</v>
      </c>
      <c r="G71" s="15">
        <v>12489189257954</v>
      </c>
      <c r="H71" s="26">
        <f t="shared" si="0"/>
        <v>12.397964875164861</v>
      </c>
    </row>
    <row r="72" spans="1:8" x14ac:dyDescent="0.35">
      <c r="A72" s="3">
        <v>14</v>
      </c>
      <c r="B72" s="3" t="s">
        <v>61</v>
      </c>
      <c r="C72" s="12" t="s">
        <v>62</v>
      </c>
      <c r="D72" s="13">
        <v>2020</v>
      </c>
      <c r="E72" s="13" t="s">
        <v>172</v>
      </c>
      <c r="F72" s="16">
        <v>268747000000</v>
      </c>
      <c r="G72" s="16">
        <v>2232052000000</v>
      </c>
      <c r="H72" s="26">
        <f t="shared" ref="H72:H135" si="1">SUM(F72/G72)*100</f>
        <v>12.040355690638032</v>
      </c>
    </row>
    <row r="73" spans="1:8" x14ac:dyDescent="0.35">
      <c r="A73" s="12"/>
      <c r="B73" s="12"/>
      <c r="C73" s="12"/>
      <c r="D73" s="13">
        <v>2021</v>
      </c>
      <c r="E73" s="13"/>
      <c r="F73" s="15">
        <v>621623000000</v>
      </c>
      <c r="G73" s="15">
        <v>2718564000000</v>
      </c>
      <c r="H73" s="26">
        <f t="shared" si="1"/>
        <v>22.865858592992478</v>
      </c>
    </row>
    <row r="74" spans="1:8" x14ac:dyDescent="0.35">
      <c r="A74" s="12"/>
      <c r="B74" s="12"/>
      <c r="C74" s="12"/>
      <c r="D74" s="13">
        <v>2022</v>
      </c>
      <c r="E74" s="13"/>
      <c r="F74" s="15">
        <v>371626000000</v>
      </c>
      <c r="G74" s="15">
        <v>2669591000000</v>
      </c>
      <c r="H74" s="26">
        <f t="shared" si="1"/>
        <v>13.920709202271059</v>
      </c>
    </row>
    <row r="75" spans="1:8" x14ac:dyDescent="0.35">
      <c r="A75" s="12"/>
      <c r="B75" s="12"/>
      <c r="C75" s="12"/>
      <c r="D75" s="13">
        <v>2023</v>
      </c>
      <c r="E75" s="13"/>
      <c r="F75" s="15">
        <v>259324000000</v>
      </c>
      <c r="G75" s="15">
        <v>2708056000000</v>
      </c>
      <c r="H75" s="26">
        <f t="shared" si="1"/>
        <v>9.5760205845078534</v>
      </c>
    </row>
    <row r="76" spans="1:8" x14ac:dyDescent="0.35">
      <c r="A76" s="12"/>
      <c r="B76" s="12"/>
      <c r="C76" s="12"/>
      <c r="D76" s="13">
        <v>2024</v>
      </c>
      <c r="E76" s="13"/>
      <c r="F76" s="15">
        <v>270041000000</v>
      </c>
      <c r="G76" s="15">
        <v>2840136000000</v>
      </c>
      <c r="H76" s="26">
        <f t="shared" si="1"/>
        <v>9.5080306013514839</v>
      </c>
    </row>
    <row r="77" spans="1:8" x14ac:dyDescent="0.35">
      <c r="A77" s="3">
        <v>15</v>
      </c>
      <c r="B77" s="3" t="s">
        <v>65</v>
      </c>
      <c r="C77" s="12" t="s">
        <v>66</v>
      </c>
      <c r="D77" s="13">
        <v>2020</v>
      </c>
      <c r="E77" s="13" t="s">
        <v>172</v>
      </c>
      <c r="F77" s="16">
        <v>38092794692</v>
      </c>
      <c r="G77" s="16">
        <v>950302859353</v>
      </c>
      <c r="H77" s="26">
        <f t="shared" si="1"/>
        <v>4.0084899584470293</v>
      </c>
    </row>
    <row r="78" spans="1:8" x14ac:dyDescent="0.35">
      <c r="A78" s="12"/>
      <c r="B78" s="12"/>
      <c r="C78" s="12"/>
      <c r="D78" s="13">
        <v>2021</v>
      </c>
      <c r="E78" s="13"/>
      <c r="F78" s="15">
        <v>75496239638</v>
      </c>
      <c r="G78" s="15">
        <v>1131322846027</v>
      </c>
      <c r="H78" s="26">
        <f t="shared" si="1"/>
        <v>6.6732710210112929</v>
      </c>
    </row>
    <row r="79" spans="1:8" x14ac:dyDescent="0.35">
      <c r="A79" s="12"/>
      <c r="B79" s="12"/>
      <c r="C79" s="12"/>
      <c r="D79" s="13">
        <v>2022</v>
      </c>
      <c r="E79" s="13"/>
      <c r="F79" s="15">
        <v>21546342329</v>
      </c>
      <c r="G79" s="15">
        <v>1034519076793</v>
      </c>
      <c r="H79" s="26">
        <f t="shared" si="1"/>
        <v>2.0827399718711299</v>
      </c>
    </row>
    <row r="80" spans="1:8" x14ac:dyDescent="0.35">
      <c r="A80" s="12"/>
      <c r="B80" s="12"/>
      <c r="C80" s="12"/>
      <c r="D80" s="13">
        <v>2023</v>
      </c>
      <c r="E80" s="13"/>
      <c r="F80" s="15">
        <v>-2771839645</v>
      </c>
      <c r="G80" s="15">
        <v>1030788629860</v>
      </c>
      <c r="H80" s="26">
        <f t="shared" si="1"/>
        <v>-0.26890475551485921</v>
      </c>
    </row>
    <row r="81" spans="1:8" x14ac:dyDescent="0.35">
      <c r="A81" s="12"/>
      <c r="B81" s="12"/>
      <c r="C81" s="12"/>
      <c r="D81" s="13">
        <v>2024</v>
      </c>
      <c r="E81" s="13"/>
      <c r="F81" s="15">
        <v>-18430143783</v>
      </c>
      <c r="G81" s="15">
        <v>1084556029807</v>
      </c>
      <c r="H81" s="26">
        <f t="shared" si="1"/>
        <v>-1.6993261091618936</v>
      </c>
    </row>
    <row r="82" spans="1:8" x14ac:dyDescent="0.35">
      <c r="A82" s="3">
        <v>16</v>
      </c>
      <c r="B82" s="3" t="s">
        <v>69</v>
      </c>
      <c r="C82" s="12" t="s">
        <v>70</v>
      </c>
      <c r="D82" s="13">
        <v>2020</v>
      </c>
      <c r="E82" s="13" t="s">
        <v>172</v>
      </c>
      <c r="F82" s="16">
        <v>645638000000</v>
      </c>
      <c r="G82" s="16">
        <v>6355254000000</v>
      </c>
      <c r="H82" s="26">
        <f t="shared" si="1"/>
        <v>10.15912188560835</v>
      </c>
    </row>
    <row r="83" spans="1:8" x14ac:dyDescent="0.35">
      <c r="A83" s="12"/>
      <c r="B83" s="12"/>
      <c r="C83" s="12"/>
      <c r="D83" s="13">
        <v>2021</v>
      </c>
      <c r="E83" s="13"/>
      <c r="F83" s="15">
        <v>1299774000000</v>
      </c>
      <c r="G83" s="15">
        <v>7586159000000</v>
      </c>
      <c r="H83" s="26">
        <f t="shared" si="1"/>
        <v>17.13349272009722</v>
      </c>
    </row>
    <row r="84" spans="1:8" x14ac:dyDescent="0.35">
      <c r="A84" s="12"/>
      <c r="B84" s="12"/>
      <c r="C84" s="12"/>
      <c r="D84" s="13">
        <v>2022</v>
      </c>
      <c r="E84" s="13"/>
      <c r="F84" s="15">
        <v>378773000000</v>
      </c>
      <c r="G84" s="15">
        <v>7591485000000</v>
      </c>
      <c r="H84" s="26">
        <f t="shared" si="1"/>
        <v>4.9894454115367415</v>
      </c>
    </row>
    <row r="85" spans="1:8" x14ac:dyDescent="0.35">
      <c r="A85" s="12"/>
      <c r="B85" s="12"/>
      <c r="C85" s="12"/>
      <c r="D85" s="13">
        <v>2023</v>
      </c>
      <c r="E85" s="13"/>
      <c r="F85" s="15">
        <v>559284000000</v>
      </c>
      <c r="G85" s="15">
        <v>8802651000000</v>
      </c>
      <c r="H85" s="26">
        <f t="shared" si="1"/>
        <v>6.3535859822228549</v>
      </c>
    </row>
    <row r="86" spans="1:8" x14ac:dyDescent="0.35">
      <c r="A86" s="12"/>
      <c r="B86" s="12"/>
      <c r="C86" s="12"/>
      <c r="D86" s="13">
        <v>2024</v>
      </c>
      <c r="E86" s="13"/>
      <c r="F86" s="15">
        <v>689129000000</v>
      </c>
      <c r="G86" s="15">
        <v>10577680000000</v>
      </c>
      <c r="H86" s="26">
        <f t="shared" si="1"/>
        <v>6.5149352220902887</v>
      </c>
    </row>
    <row r="87" spans="1:8" x14ac:dyDescent="0.35">
      <c r="A87" s="3">
        <v>17</v>
      </c>
      <c r="B87" s="3" t="s">
        <v>73</v>
      </c>
      <c r="C87" s="12" t="s">
        <v>74</v>
      </c>
      <c r="D87" s="13">
        <v>2020</v>
      </c>
      <c r="E87" s="13" t="s">
        <v>172</v>
      </c>
      <c r="F87" s="16">
        <v>48665150000</v>
      </c>
      <c r="G87" s="16">
        <v>1915989375000</v>
      </c>
      <c r="H87" s="26">
        <f t="shared" si="1"/>
        <v>2.5399488449668461</v>
      </c>
    </row>
    <row r="88" spans="1:8" x14ac:dyDescent="0.35">
      <c r="A88" s="12"/>
      <c r="B88" s="12"/>
      <c r="C88" s="12"/>
      <c r="D88" s="13">
        <v>2021</v>
      </c>
      <c r="E88" s="13"/>
      <c r="F88" s="15">
        <v>11296951000</v>
      </c>
      <c r="G88" s="15">
        <v>1838539299000</v>
      </c>
      <c r="H88" s="26">
        <f t="shared" si="1"/>
        <v>0.61445251706855142</v>
      </c>
    </row>
    <row r="89" spans="1:8" x14ac:dyDescent="0.35">
      <c r="A89" s="12"/>
      <c r="B89" s="12"/>
      <c r="C89" s="12"/>
      <c r="D89" s="13">
        <v>2022</v>
      </c>
      <c r="E89" s="13"/>
      <c r="F89" s="15">
        <v>27395254000</v>
      </c>
      <c r="G89" s="15">
        <v>1806280965000</v>
      </c>
      <c r="H89" s="26">
        <f t="shared" si="1"/>
        <v>1.5166662623829401</v>
      </c>
    </row>
    <row r="90" spans="1:8" x14ac:dyDescent="0.35">
      <c r="A90" s="12"/>
      <c r="B90" s="12"/>
      <c r="C90" s="12"/>
      <c r="D90" s="13">
        <v>2023</v>
      </c>
      <c r="E90" s="13"/>
      <c r="F90" s="15">
        <v>7923995000</v>
      </c>
      <c r="G90" s="15">
        <v>1765887592000</v>
      </c>
      <c r="H90" s="26">
        <f t="shared" si="1"/>
        <v>0.44872590055550943</v>
      </c>
    </row>
    <row r="91" spans="1:8" x14ac:dyDescent="0.35">
      <c r="A91" s="12"/>
      <c r="B91" s="12"/>
      <c r="C91" s="12"/>
      <c r="D91" s="13">
        <v>2024</v>
      </c>
      <c r="E91" s="13"/>
      <c r="F91" s="15">
        <v>-290632975000</v>
      </c>
      <c r="G91" s="15">
        <v>1430039358000</v>
      </c>
      <c r="H91" s="26">
        <f t="shared" si="1"/>
        <v>-20.323424902547334</v>
      </c>
    </row>
    <row r="92" spans="1:8" x14ac:dyDescent="0.35">
      <c r="A92" s="3">
        <v>18</v>
      </c>
      <c r="B92" s="3" t="s">
        <v>77</v>
      </c>
      <c r="C92" s="12" t="s">
        <v>78</v>
      </c>
      <c r="D92" s="13">
        <v>2020</v>
      </c>
      <c r="E92" s="13" t="s">
        <v>172</v>
      </c>
      <c r="F92" s="16">
        <v>60521992500</v>
      </c>
      <c r="G92" s="16">
        <v>535270961113</v>
      </c>
      <c r="H92" s="26">
        <f t="shared" si="1"/>
        <v>11.306795417064167</v>
      </c>
    </row>
    <row r="93" spans="1:8" x14ac:dyDescent="0.35">
      <c r="A93" s="12"/>
      <c r="B93" s="12"/>
      <c r="C93" s="12"/>
      <c r="D93" s="13">
        <v>2021</v>
      </c>
      <c r="E93" s="13"/>
      <c r="F93" s="15">
        <v>112155499624</v>
      </c>
      <c r="G93" s="15">
        <v>782043517312</v>
      </c>
      <c r="H93" s="26">
        <f t="shared" si="1"/>
        <v>14.341337424481843</v>
      </c>
    </row>
    <row r="94" spans="1:8" x14ac:dyDescent="0.35">
      <c r="A94" s="12"/>
      <c r="B94" s="12"/>
      <c r="C94" s="12"/>
      <c r="D94" s="13">
        <v>2022</v>
      </c>
      <c r="E94" s="13"/>
      <c r="F94" s="15">
        <v>48004521732</v>
      </c>
      <c r="G94" s="15">
        <v>733925273647</v>
      </c>
      <c r="H94" s="26">
        <f t="shared" si="1"/>
        <v>6.5407914750581257</v>
      </c>
    </row>
    <row r="95" spans="1:8" x14ac:dyDescent="0.35">
      <c r="A95" s="12"/>
      <c r="B95" s="12"/>
      <c r="C95" s="12"/>
      <c r="D95" s="13">
        <v>2023</v>
      </c>
      <c r="E95" s="13"/>
      <c r="F95" s="15">
        <v>5198421281</v>
      </c>
      <c r="G95" s="15">
        <v>1058886244280</v>
      </c>
      <c r="H95" s="26">
        <f t="shared" si="1"/>
        <v>0.49093293156666862</v>
      </c>
    </row>
    <row r="96" spans="1:8" x14ac:dyDescent="0.35">
      <c r="A96" s="12"/>
      <c r="B96" s="12"/>
      <c r="C96" s="12"/>
      <c r="D96" s="13">
        <v>2024</v>
      </c>
      <c r="E96" s="13"/>
      <c r="F96" s="15">
        <v>53263191012</v>
      </c>
      <c r="G96" s="15">
        <v>1658962798833</v>
      </c>
      <c r="H96" s="26">
        <f t="shared" si="1"/>
        <v>3.2106320316204848</v>
      </c>
    </row>
    <row r="97" spans="1:8" x14ac:dyDescent="0.35">
      <c r="A97" s="13">
        <v>19</v>
      </c>
      <c r="B97" s="13" t="s">
        <v>81</v>
      </c>
      <c r="C97" s="12" t="s">
        <v>82</v>
      </c>
      <c r="D97" s="13">
        <v>2020</v>
      </c>
      <c r="E97" s="13" t="s">
        <v>172</v>
      </c>
      <c r="F97" s="16">
        <v>172200000000</v>
      </c>
      <c r="G97" s="16">
        <v>4180243000000</v>
      </c>
      <c r="H97" s="26">
        <f t="shared" si="1"/>
        <v>4.1193777490925765</v>
      </c>
    </row>
    <row r="98" spans="1:8" x14ac:dyDescent="0.35">
      <c r="A98" s="13"/>
      <c r="B98" s="13"/>
      <c r="C98" s="12"/>
      <c r="D98" s="13">
        <v>2021</v>
      </c>
      <c r="E98" s="13"/>
      <c r="F98" s="15">
        <v>551091000000</v>
      </c>
      <c r="G98" s="15">
        <v>4021919000000</v>
      </c>
      <c r="H98" s="26">
        <f t="shared" si="1"/>
        <v>13.702190422034855</v>
      </c>
    </row>
    <row r="99" spans="1:8" x14ac:dyDescent="0.35">
      <c r="A99" s="13"/>
      <c r="B99" s="13"/>
      <c r="C99" s="12"/>
      <c r="D99" s="13">
        <v>2022</v>
      </c>
      <c r="E99" s="13"/>
      <c r="F99" s="15">
        <v>357015000000</v>
      </c>
      <c r="G99" s="15">
        <v>4474599000000</v>
      </c>
      <c r="H99" s="26">
        <f t="shared" si="1"/>
        <v>7.978703789993248</v>
      </c>
    </row>
    <row r="100" spans="1:8" x14ac:dyDescent="0.35">
      <c r="A100" s="13"/>
      <c r="B100" s="13"/>
      <c r="C100" s="12"/>
      <c r="D100" s="13">
        <v>2023</v>
      </c>
      <c r="E100" s="13"/>
      <c r="F100" s="15">
        <v>371341000000</v>
      </c>
      <c r="G100" s="15">
        <v>4746960000000</v>
      </c>
      <c r="H100" s="26">
        <f t="shared" si="1"/>
        <v>7.8227117987090686</v>
      </c>
    </row>
    <row r="101" spans="1:8" x14ac:dyDescent="0.35">
      <c r="A101" s="13"/>
      <c r="B101" s="13"/>
      <c r="C101" s="12"/>
      <c r="D101" s="13">
        <v>2024</v>
      </c>
      <c r="E101" s="13"/>
      <c r="F101" s="15">
        <v>462651000000</v>
      </c>
      <c r="G101" s="15">
        <v>5412023000000</v>
      </c>
      <c r="H101" s="26">
        <f t="shared" si="1"/>
        <v>8.5485778608110135</v>
      </c>
    </row>
    <row r="102" spans="1:8" x14ac:dyDescent="0.35">
      <c r="A102" s="13">
        <v>20</v>
      </c>
      <c r="B102" s="13" t="s">
        <v>152</v>
      </c>
      <c r="C102" s="12" t="s">
        <v>153</v>
      </c>
      <c r="D102" s="13">
        <v>2020</v>
      </c>
      <c r="E102" s="13" t="s">
        <v>172</v>
      </c>
      <c r="F102" s="16">
        <v>14167951136</v>
      </c>
      <c r="G102" s="16">
        <v>3445671264153</v>
      </c>
      <c r="H102" s="26">
        <f t="shared" si="1"/>
        <v>0.41118116180716691</v>
      </c>
    </row>
    <row r="103" spans="1:8" x14ac:dyDescent="0.35">
      <c r="A103" s="13"/>
      <c r="B103" s="13"/>
      <c r="C103" s="12"/>
      <c r="D103" s="13">
        <v>2021</v>
      </c>
      <c r="E103" s="13"/>
      <c r="F103" s="15">
        <v>6173624777</v>
      </c>
      <c r="G103" s="15">
        <v>4211211802258</v>
      </c>
      <c r="H103" s="26">
        <f t="shared" si="1"/>
        <v>0.14659972157396067</v>
      </c>
    </row>
    <row r="104" spans="1:8" x14ac:dyDescent="0.35">
      <c r="A104" s="13"/>
      <c r="B104" s="13"/>
      <c r="C104" s="12"/>
      <c r="D104" s="13">
        <v>2022</v>
      </c>
      <c r="E104" s="13"/>
      <c r="F104" s="15">
        <v>-93604422306</v>
      </c>
      <c r="G104" s="15">
        <v>4234621132412</v>
      </c>
      <c r="H104" s="26">
        <f t="shared" si="1"/>
        <v>-2.2104556553961134</v>
      </c>
    </row>
    <row r="105" spans="1:8" x14ac:dyDescent="0.35">
      <c r="A105" s="13"/>
      <c r="B105" s="13"/>
      <c r="C105" s="12"/>
      <c r="D105" s="13">
        <v>2023</v>
      </c>
      <c r="E105" s="13"/>
      <c r="F105" s="15">
        <v>-110688861895</v>
      </c>
      <c r="G105" s="15">
        <v>4137006257713</v>
      </c>
      <c r="H105" s="26">
        <f t="shared" si="1"/>
        <v>-2.6755787881304895</v>
      </c>
    </row>
    <row r="106" spans="1:8" x14ac:dyDescent="0.35">
      <c r="A106" s="13"/>
      <c r="B106" s="13"/>
      <c r="C106" s="12"/>
      <c r="D106" s="13">
        <v>2024</v>
      </c>
      <c r="E106" s="13"/>
      <c r="F106" s="15">
        <v>-79917220104</v>
      </c>
      <c r="G106" s="15">
        <v>4021105412384</v>
      </c>
      <c r="H106" s="26">
        <f t="shared" si="1"/>
        <v>-1.9874440460544738</v>
      </c>
    </row>
    <row r="107" spans="1:8" x14ac:dyDescent="0.35">
      <c r="A107" s="13">
        <v>21</v>
      </c>
      <c r="B107" s="13" t="s">
        <v>85</v>
      </c>
      <c r="C107" s="12" t="s">
        <v>86</v>
      </c>
      <c r="D107" s="13">
        <v>2020</v>
      </c>
      <c r="E107" s="13" t="s">
        <v>172</v>
      </c>
      <c r="F107" s="16">
        <v>52686538339</v>
      </c>
      <c r="G107" s="16">
        <v>132574647160</v>
      </c>
      <c r="H107" s="26">
        <f t="shared" si="1"/>
        <v>39.741036063565261</v>
      </c>
    </row>
    <row r="108" spans="1:8" x14ac:dyDescent="0.35">
      <c r="A108" s="13"/>
      <c r="B108" s="13"/>
      <c r="C108" s="12"/>
      <c r="D108" s="13">
        <v>2021</v>
      </c>
      <c r="E108" s="13"/>
      <c r="F108" s="15">
        <v>64303505543</v>
      </c>
      <c r="G108" s="15">
        <v>241982793846</v>
      </c>
      <c r="H108" s="26">
        <f t="shared" si="1"/>
        <v>26.573585882276952</v>
      </c>
    </row>
    <row r="109" spans="1:8" x14ac:dyDescent="0.35">
      <c r="A109" s="13"/>
      <c r="B109" s="13"/>
      <c r="C109" s="12"/>
      <c r="D109" s="13">
        <v>2022</v>
      </c>
      <c r="E109" s="13"/>
      <c r="F109" s="15">
        <v>12664890228</v>
      </c>
      <c r="G109" s="15">
        <v>239935894308</v>
      </c>
      <c r="H109" s="26">
        <f t="shared" si="1"/>
        <v>5.2784475055417852</v>
      </c>
    </row>
    <row r="110" spans="1:8" x14ac:dyDescent="0.35">
      <c r="A110" s="13"/>
      <c r="B110" s="13"/>
      <c r="C110" s="12"/>
      <c r="D110" s="13">
        <v>2023</v>
      </c>
      <c r="E110" s="13"/>
      <c r="F110" s="15">
        <v>-13655805783</v>
      </c>
      <c r="G110" s="15">
        <v>271475135986</v>
      </c>
      <c r="H110" s="26">
        <f t="shared" si="1"/>
        <v>-5.0302233880101017</v>
      </c>
    </row>
    <row r="111" spans="1:8" x14ac:dyDescent="0.35">
      <c r="A111" s="13"/>
      <c r="B111" s="13"/>
      <c r="C111" s="12"/>
      <c r="D111" s="13">
        <v>2024</v>
      </c>
      <c r="E111" s="13"/>
      <c r="F111" s="15">
        <v>747443774</v>
      </c>
      <c r="G111" s="15">
        <v>300022257340</v>
      </c>
      <c r="H111" s="26">
        <f t="shared" si="1"/>
        <v>0.2491294414710572</v>
      </c>
    </row>
    <row r="112" spans="1:8" x14ac:dyDescent="0.35">
      <c r="A112" s="13">
        <v>22</v>
      </c>
      <c r="B112" s="13" t="s">
        <v>89</v>
      </c>
      <c r="C112" s="12" t="s">
        <v>90</v>
      </c>
      <c r="D112" s="13">
        <v>2020</v>
      </c>
      <c r="E112" s="13" t="s">
        <v>172</v>
      </c>
      <c r="F112" s="16">
        <v>118460085776</v>
      </c>
      <c r="G112" s="16">
        <v>2162536834465</v>
      </c>
      <c r="H112" s="26">
        <f t="shared" si="1"/>
        <v>5.4778297362646491</v>
      </c>
    </row>
    <row r="113" spans="1:8" x14ac:dyDescent="0.35">
      <c r="A113" s="13"/>
      <c r="B113" s="13"/>
      <c r="C113" s="12"/>
      <c r="D113" s="13">
        <v>2021</v>
      </c>
      <c r="E113" s="13"/>
      <c r="F113" s="15">
        <v>315363896754</v>
      </c>
      <c r="G113" s="15">
        <v>2813696522428</v>
      </c>
      <c r="H113" s="26">
        <f t="shared" si="1"/>
        <v>11.208170257177047</v>
      </c>
    </row>
    <row r="114" spans="1:8" x14ac:dyDescent="0.35">
      <c r="A114" s="13"/>
      <c r="B114" s="13"/>
      <c r="C114" s="12"/>
      <c r="D114" s="13">
        <v>2022</v>
      </c>
      <c r="E114" s="13"/>
      <c r="F114" s="15">
        <v>128931855662</v>
      </c>
      <c r="G114" s="15">
        <v>2938610148990</v>
      </c>
      <c r="H114" s="26">
        <f t="shared" si="1"/>
        <v>4.3875114127103201</v>
      </c>
    </row>
    <row r="115" spans="1:8" x14ac:dyDescent="0.35">
      <c r="A115" s="13"/>
      <c r="B115" s="13"/>
      <c r="C115" s="12"/>
      <c r="D115" s="13">
        <v>2023</v>
      </c>
      <c r="E115" s="13"/>
      <c r="F115" s="15">
        <v>16229428848</v>
      </c>
      <c r="G115" s="15">
        <v>3083162034448</v>
      </c>
      <c r="H115" s="26">
        <f t="shared" si="1"/>
        <v>0.52638909881055496</v>
      </c>
    </row>
    <row r="116" spans="1:8" x14ac:dyDescent="0.35">
      <c r="A116" s="13"/>
      <c r="B116" s="13"/>
      <c r="C116" s="12"/>
      <c r="D116" s="13">
        <v>2024</v>
      </c>
      <c r="E116" s="13"/>
      <c r="F116" s="15">
        <v>18895784267</v>
      </c>
      <c r="G116" s="15">
        <v>3446360903748</v>
      </c>
      <c r="H116" s="26">
        <f t="shared" si="1"/>
        <v>0.54828222564997131</v>
      </c>
    </row>
    <row r="117" spans="1:8" x14ac:dyDescent="0.35">
      <c r="A117" s="13">
        <v>23</v>
      </c>
      <c r="B117" s="13" t="s">
        <v>93</v>
      </c>
      <c r="C117" s="12" t="s">
        <v>94</v>
      </c>
      <c r="D117" s="13">
        <v>2020</v>
      </c>
      <c r="E117" s="13" t="s">
        <v>172</v>
      </c>
      <c r="F117" s="15">
        <v>2615905336</v>
      </c>
      <c r="G117" s="16">
        <v>752742572092</v>
      </c>
      <c r="H117" s="26">
        <f t="shared" si="1"/>
        <v>0.34751659238960708</v>
      </c>
    </row>
    <row r="118" spans="1:8" x14ac:dyDescent="0.35">
      <c r="A118" s="13"/>
      <c r="B118" s="13"/>
      <c r="C118" s="12"/>
      <c r="D118" s="13">
        <v>2021</v>
      </c>
      <c r="E118" s="13"/>
      <c r="F118" s="15">
        <v>52939563963</v>
      </c>
      <c r="G118" s="15">
        <v>946173866591</v>
      </c>
      <c r="H118" s="26">
        <f t="shared" si="1"/>
        <v>5.5951200759473148</v>
      </c>
    </row>
    <row r="119" spans="1:8" x14ac:dyDescent="0.35">
      <c r="A119" s="13"/>
      <c r="B119" s="13"/>
      <c r="C119" s="12"/>
      <c r="D119" s="13">
        <v>2022</v>
      </c>
      <c r="E119" s="13"/>
      <c r="F119" s="15">
        <v>25974779672</v>
      </c>
      <c r="G119" s="15">
        <v>893687906620</v>
      </c>
      <c r="H119" s="26">
        <f t="shared" si="1"/>
        <v>2.9064709816023715</v>
      </c>
    </row>
    <row r="120" spans="1:8" x14ac:dyDescent="0.35">
      <c r="A120" s="13"/>
      <c r="B120" s="13"/>
      <c r="C120" s="12"/>
      <c r="D120" s="13">
        <v>2023</v>
      </c>
      <c r="E120" s="13"/>
      <c r="F120" s="15">
        <v>25092662838</v>
      </c>
      <c r="G120" s="15">
        <v>828796348621</v>
      </c>
      <c r="H120" s="26">
        <f t="shared" si="1"/>
        <v>3.0276029666094262</v>
      </c>
    </row>
    <row r="121" spans="1:8" x14ac:dyDescent="0.35">
      <c r="A121" s="13"/>
      <c r="B121" s="13"/>
      <c r="C121" s="12"/>
      <c r="D121" s="13">
        <v>2024</v>
      </c>
      <c r="E121" s="13"/>
      <c r="F121" s="15">
        <v>39597856241</v>
      </c>
      <c r="G121" s="15">
        <v>887627583015</v>
      </c>
      <c r="H121" s="26">
        <f t="shared" si="1"/>
        <v>4.4610889745559916</v>
      </c>
    </row>
    <row r="122" spans="1:8" x14ac:dyDescent="0.35">
      <c r="A122" s="13">
        <v>24</v>
      </c>
      <c r="B122" s="13" t="s">
        <v>97</v>
      </c>
      <c r="C122" s="12" t="s">
        <v>98</v>
      </c>
      <c r="D122" s="13">
        <v>2020</v>
      </c>
      <c r="E122" s="13" t="s">
        <v>172</v>
      </c>
      <c r="F122" s="15">
        <v>2498258261</v>
      </c>
      <c r="G122" s="15">
        <v>805630483867</v>
      </c>
      <c r="H122" s="26">
        <f t="shared" si="1"/>
        <v>0.31009976794925165</v>
      </c>
    </row>
    <row r="123" spans="1:8" x14ac:dyDescent="0.35">
      <c r="A123" s="13"/>
      <c r="B123" s="13"/>
      <c r="C123" s="12"/>
      <c r="D123" s="13">
        <v>2021</v>
      </c>
      <c r="E123" s="13"/>
      <c r="F123" s="15">
        <v>130547632538</v>
      </c>
      <c r="G123" s="15">
        <v>1334584653925</v>
      </c>
      <c r="H123" s="26">
        <f t="shared" si="1"/>
        <v>9.7818922279722553</v>
      </c>
    </row>
    <row r="124" spans="1:8" x14ac:dyDescent="0.35">
      <c r="A124" s="13"/>
      <c r="B124" s="13"/>
      <c r="C124" s="12"/>
      <c r="D124" s="13">
        <v>2022</v>
      </c>
      <c r="E124" s="13"/>
      <c r="F124" s="15">
        <v>65422877359</v>
      </c>
      <c r="G124" s="15">
        <v>1652743362757</v>
      </c>
      <c r="H124" s="26">
        <f t="shared" si="1"/>
        <v>3.9584413910376122</v>
      </c>
    </row>
    <row r="125" spans="1:8" x14ac:dyDescent="0.35">
      <c r="A125" s="13"/>
      <c r="B125" s="13"/>
      <c r="C125" s="12"/>
      <c r="D125" s="13">
        <v>2023</v>
      </c>
      <c r="E125" s="13"/>
      <c r="F125" s="15">
        <v>-14080296028</v>
      </c>
      <c r="G125" s="15">
        <v>1857070014294</v>
      </c>
      <c r="H125" s="26">
        <f t="shared" si="1"/>
        <v>-0.75819952503798782</v>
      </c>
    </row>
    <row r="126" spans="1:8" x14ac:dyDescent="0.35">
      <c r="A126" s="13"/>
      <c r="B126" s="13"/>
      <c r="C126" s="12"/>
      <c r="D126" s="13">
        <v>2024</v>
      </c>
      <c r="E126" s="13"/>
      <c r="F126" s="15">
        <v>2662709169</v>
      </c>
      <c r="G126" s="15">
        <v>2376583974227</v>
      </c>
      <c r="H126" s="26">
        <f t="shared" si="1"/>
        <v>0.1120393471417758</v>
      </c>
    </row>
    <row r="127" spans="1:8" x14ac:dyDescent="0.35">
      <c r="A127" s="13">
        <v>25</v>
      </c>
      <c r="B127" s="13" t="s">
        <v>101</v>
      </c>
      <c r="C127" s="12" t="s">
        <v>102</v>
      </c>
      <c r="D127" s="13">
        <v>2020</v>
      </c>
      <c r="E127" s="13" t="s">
        <v>172</v>
      </c>
      <c r="F127" s="15">
        <v>37962444531</v>
      </c>
      <c r="G127" s="15">
        <v>30885249280</v>
      </c>
      <c r="H127" s="26">
        <f t="shared" si="1"/>
        <v>122.91448317881279</v>
      </c>
    </row>
    <row r="128" spans="1:8" x14ac:dyDescent="0.35">
      <c r="A128" s="13"/>
      <c r="B128" s="13"/>
      <c r="C128" s="12"/>
      <c r="D128" s="13">
        <v>2021</v>
      </c>
      <c r="E128" s="13"/>
      <c r="F128" s="15">
        <v>26631346389</v>
      </c>
      <c r="G128" s="15">
        <v>49980804342</v>
      </c>
      <c r="H128" s="26">
        <f t="shared" si="1"/>
        <v>53.28314888006129</v>
      </c>
    </row>
    <row r="129" spans="1:8" x14ac:dyDescent="0.35">
      <c r="A129" s="13"/>
      <c r="B129" s="13"/>
      <c r="C129" s="12"/>
      <c r="D129" s="13">
        <v>2022</v>
      </c>
      <c r="E129" s="13"/>
      <c r="F129" s="15">
        <v>237061969</v>
      </c>
      <c r="G129" s="15">
        <v>80927420933</v>
      </c>
      <c r="H129" s="26">
        <f t="shared" si="1"/>
        <v>0.29293157531396452</v>
      </c>
    </row>
    <row r="130" spans="1:8" x14ac:dyDescent="0.35">
      <c r="A130" s="13"/>
      <c r="B130" s="13"/>
      <c r="C130" s="12"/>
      <c r="D130" s="13">
        <v>2023</v>
      </c>
      <c r="E130" s="13"/>
      <c r="F130" s="15">
        <v>-3570477553</v>
      </c>
      <c r="G130" s="15">
        <v>77125206802</v>
      </c>
      <c r="H130" s="26">
        <f t="shared" si="1"/>
        <v>-4.6294560508165938</v>
      </c>
    </row>
    <row r="131" spans="1:8" x14ac:dyDescent="0.35">
      <c r="A131" s="13"/>
      <c r="B131" s="13"/>
      <c r="C131" s="12"/>
      <c r="D131" s="13">
        <v>2024</v>
      </c>
      <c r="E131" s="13"/>
      <c r="F131" s="15">
        <v>-8533551285</v>
      </c>
      <c r="G131" s="15">
        <v>65306444076</v>
      </c>
      <c r="H131" s="26">
        <f t="shared" si="1"/>
        <v>-13.066936051623218</v>
      </c>
    </row>
    <row r="132" spans="1:8" x14ac:dyDescent="0.35">
      <c r="A132" s="13">
        <v>26</v>
      </c>
      <c r="B132" s="13" t="s">
        <v>105</v>
      </c>
      <c r="C132" s="12" t="s">
        <v>106</v>
      </c>
      <c r="D132" s="13">
        <v>2020</v>
      </c>
      <c r="E132" s="13" t="s">
        <v>172</v>
      </c>
      <c r="F132" s="15">
        <v>301309000000</v>
      </c>
      <c r="G132" s="15">
        <v>2405835000000</v>
      </c>
      <c r="H132" s="26">
        <f t="shared" si="1"/>
        <v>12.52409246685662</v>
      </c>
    </row>
    <row r="133" spans="1:8" x14ac:dyDescent="0.35">
      <c r="A133" s="13"/>
      <c r="B133" s="13"/>
      <c r="C133" s="12"/>
      <c r="D133" s="13">
        <v>2021</v>
      </c>
      <c r="E133" s="13"/>
      <c r="F133" s="15">
        <v>350606000000</v>
      </c>
      <c r="G133" s="15">
        <v>3122948000000</v>
      </c>
      <c r="H133" s="26">
        <f t="shared" si="1"/>
        <v>11.226763942275056</v>
      </c>
    </row>
    <row r="134" spans="1:8" x14ac:dyDescent="0.35">
      <c r="A134" s="13"/>
      <c r="B134" s="13"/>
      <c r="C134" s="12"/>
      <c r="D134" s="13">
        <v>2022</v>
      </c>
      <c r="E134" s="13"/>
      <c r="F134" s="15">
        <v>55249000000</v>
      </c>
      <c r="G134" s="15">
        <v>3959240000000</v>
      </c>
      <c r="H134" s="26">
        <f t="shared" si="1"/>
        <v>1.3954445802729816</v>
      </c>
    </row>
    <row r="135" spans="1:8" x14ac:dyDescent="0.35">
      <c r="A135" s="13"/>
      <c r="B135" s="13"/>
      <c r="C135" s="12"/>
      <c r="D135" s="13">
        <v>2023</v>
      </c>
      <c r="E135" s="13"/>
      <c r="F135" s="15">
        <v>224029000000</v>
      </c>
      <c r="G135" s="15">
        <v>4704033000000</v>
      </c>
      <c r="H135" s="26">
        <f t="shared" si="1"/>
        <v>4.762487848193242</v>
      </c>
    </row>
    <row r="136" spans="1:8" x14ac:dyDescent="0.35">
      <c r="A136" s="13"/>
      <c r="B136" s="13"/>
      <c r="C136" s="12"/>
      <c r="D136" s="13">
        <v>2024</v>
      </c>
      <c r="E136" s="13"/>
      <c r="F136" s="15">
        <v>193502000000</v>
      </c>
      <c r="G136" s="15">
        <v>5072590000000</v>
      </c>
      <c r="H136" s="26">
        <f t="shared" ref="H136:H161" si="2">SUM(F136/G136)*100</f>
        <v>3.8146587837771238</v>
      </c>
    </row>
    <row r="137" spans="1:8" x14ac:dyDescent="0.35">
      <c r="A137" s="13">
        <v>27</v>
      </c>
      <c r="B137" s="13" t="s">
        <v>109</v>
      </c>
      <c r="C137" s="12" t="s">
        <v>110</v>
      </c>
      <c r="D137" s="13">
        <v>2020</v>
      </c>
      <c r="E137" s="13" t="s">
        <v>172</v>
      </c>
      <c r="F137" s="15">
        <v>692869002882</v>
      </c>
      <c r="G137" s="15">
        <v>1416582000000</v>
      </c>
      <c r="H137" s="26">
        <f t="shared" si="2"/>
        <v>48.911323374291079</v>
      </c>
    </row>
    <row r="138" spans="1:8" x14ac:dyDescent="0.35">
      <c r="A138" s="13"/>
      <c r="B138" s="13"/>
      <c r="C138" s="12"/>
      <c r="D138" s="13">
        <v>2021</v>
      </c>
      <c r="E138" s="13"/>
      <c r="F138" s="15">
        <v>570379367739</v>
      </c>
      <c r="G138" s="15">
        <v>1726399771843</v>
      </c>
      <c r="H138" s="26">
        <f t="shared" si="2"/>
        <v>33.038660977700282</v>
      </c>
    </row>
    <row r="139" spans="1:8" x14ac:dyDescent="0.35">
      <c r="A139" s="13"/>
      <c r="B139" s="13"/>
      <c r="C139" s="12"/>
      <c r="D139" s="13">
        <v>2022</v>
      </c>
      <c r="E139" s="13"/>
      <c r="F139" s="15">
        <v>290506828059</v>
      </c>
      <c r="G139" s="15">
        <v>2507318880538</v>
      </c>
      <c r="H139" s="26">
        <f t="shared" si="2"/>
        <v>11.586353467599837</v>
      </c>
    </row>
    <row r="140" spans="1:8" x14ac:dyDescent="0.35">
      <c r="A140" s="13"/>
      <c r="B140" s="13"/>
      <c r="C140" s="12"/>
      <c r="D140" s="13">
        <v>2023</v>
      </c>
      <c r="E140" s="13"/>
      <c r="F140" s="15">
        <v>260981950011</v>
      </c>
      <c r="G140" s="15">
        <v>2583723220102</v>
      </c>
      <c r="H140" s="26">
        <f t="shared" si="2"/>
        <v>10.101002614385955</v>
      </c>
    </row>
    <row r="141" spans="1:8" x14ac:dyDescent="0.35">
      <c r="A141" s="13"/>
      <c r="B141" s="13"/>
      <c r="C141" s="12"/>
      <c r="D141" s="13">
        <v>2024</v>
      </c>
      <c r="E141" s="13"/>
      <c r="F141" s="15">
        <v>323952277020</v>
      </c>
      <c r="G141" s="15">
        <v>2825331331720</v>
      </c>
      <c r="H141" s="26">
        <f t="shared" si="2"/>
        <v>11.465992444248474</v>
      </c>
    </row>
    <row r="142" spans="1:8" x14ac:dyDescent="0.35">
      <c r="A142" s="13">
        <v>28</v>
      </c>
      <c r="B142" s="13" t="s">
        <v>112</v>
      </c>
      <c r="C142" s="12" t="s">
        <v>113</v>
      </c>
      <c r="D142" s="13">
        <v>2020</v>
      </c>
      <c r="E142" s="13" t="s">
        <v>172</v>
      </c>
      <c r="F142" s="15">
        <v>352875187</v>
      </c>
      <c r="G142" s="15">
        <v>3249678024</v>
      </c>
      <c r="H142" s="26">
        <f t="shared" si="2"/>
        <v>10.858773835250577</v>
      </c>
    </row>
    <row r="143" spans="1:8" x14ac:dyDescent="0.35">
      <c r="A143" s="13"/>
      <c r="B143" s="13"/>
      <c r="C143" s="12"/>
      <c r="D143" s="13">
        <v>2021</v>
      </c>
      <c r="E143" s="13"/>
      <c r="F143" s="15">
        <v>25044692169</v>
      </c>
      <c r="G143" s="15">
        <v>109267361311</v>
      </c>
      <c r="H143" s="26">
        <f t="shared" si="2"/>
        <v>22.920560969452769</v>
      </c>
    </row>
    <row r="144" spans="1:8" x14ac:dyDescent="0.35">
      <c r="A144" s="13"/>
      <c r="B144" s="13"/>
      <c r="C144" s="12"/>
      <c r="D144" s="13">
        <v>2022</v>
      </c>
      <c r="E144" s="13"/>
      <c r="F144" s="15">
        <v>23668084521</v>
      </c>
      <c r="G144" s="15">
        <v>196865021190</v>
      </c>
      <c r="H144" s="26">
        <f t="shared" si="2"/>
        <v>12.022493573481123</v>
      </c>
    </row>
    <row r="145" spans="1:8" x14ac:dyDescent="0.35">
      <c r="A145" s="13"/>
      <c r="B145" s="13"/>
      <c r="C145" s="12"/>
      <c r="D145" s="13">
        <v>2023</v>
      </c>
      <c r="E145" s="13"/>
      <c r="F145" s="15">
        <v>16512524572</v>
      </c>
      <c r="G145" s="15">
        <v>325445123173</v>
      </c>
      <c r="H145" s="26">
        <f t="shared" si="2"/>
        <v>5.0738276275297807</v>
      </c>
    </row>
    <row r="146" spans="1:8" x14ac:dyDescent="0.35">
      <c r="A146" s="13"/>
      <c r="B146" s="13"/>
      <c r="C146" s="12"/>
      <c r="D146" s="13">
        <v>2024</v>
      </c>
      <c r="E146" s="13"/>
      <c r="F146" s="15">
        <v>1206972547</v>
      </c>
      <c r="G146" s="15">
        <v>407818563926</v>
      </c>
      <c r="H146" s="26">
        <f t="shared" si="2"/>
        <v>0.2959582161686512</v>
      </c>
    </row>
    <row r="147" spans="1:8" x14ac:dyDescent="0.35">
      <c r="A147" s="13">
        <v>29</v>
      </c>
      <c r="B147" s="13" t="s">
        <v>116</v>
      </c>
      <c r="C147" s="12" t="s">
        <v>117</v>
      </c>
      <c r="D147" s="13">
        <v>2020</v>
      </c>
      <c r="E147" s="13" t="s">
        <v>172</v>
      </c>
      <c r="F147" s="15">
        <v>269581000</v>
      </c>
      <c r="G147" s="15">
        <v>401918091000</v>
      </c>
      <c r="H147" s="26">
        <f t="shared" si="2"/>
        <v>6.7073616748443393E-2</v>
      </c>
    </row>
    <row r="148" spans="1:8" x14ac:dyDescent="0.35">
      <c r="A148" s="13"/>
      <c r="B148" s="13"/>
      <c r="C148" s="12"/>
      <c r="D148" s="13">
        <v>2021</v>
      </c>
      <c r="E148" s="13"/>
      <c r="F148" s="15">
        <v>19276365431</v>
      </c>
      <c r="G148" s="15">
        <v>562937375488</v>
      </c>
      <c r="H148" s="26">
        <f t="shared" si="2"/>
        <v>3.4242468648115034</v>
      </c>
    </row>
    <row r="149" spans="1:8" x14ac:dyDescent="0.35">
      <c r="A149" s="13"/>
      <c r="B149" s="13"/>
      <c r="C149" s="12"/>
      <c r="D149" s="13">
        <v>2022</v>
      </c>
      <c r="E149" s="13"/>
      <c r="F149" s="15">
        <v>23546527484</v>
      </c>
      <c r="G149" s="15">
        <v>743955168563</v>
      </c>
      <c r="H149" s="26">
        <f t="shared" si="2"/>
        <v>3.1650465618085182</v>
      </c>
    </row>
    <row r="150" spans="1:8" x14ac:dyDescent="0.35">
      <c r="A150" s="13"/>
      <c r="B150" s="13"/>
      <c r="C150" s="12"/>
      <c r="D150" s="13">
        <v>2023</v>
      </c>
      <c r="E150" s="13"/>
      <c r="F150" s="15">
        <v>36171751636</v>
      </c>
      <c r="G150" s="15">
        <v>906739460830</v>
      </c>
      <c r="H150" s="26">
        <f t="shared" si="2"/>
        <v>3.9892111459326527</v>
      </c>
    </row>
    <row r="151" spans="1:8" x14ac:dyDescent="0.35">
      <c r="A151" s="13"/>
      <c r="B151" s="13"/>
      <c r="C151" s="12"/>
      <c r="D151" s="13">
        <v>2024</v>
      </c>
      <c r="E151" s="13"/>
      <c r="F151" s="15">
        <v>48011565682</v>
      </c>
      <c r="G151" s="15">
        <v>1163512822645</v>
      </c>
      <c r="H151" s="26">
        <f t="shared" si="2"/>
        <v>4.1264320209944803</v>
      </c>
    </row>
    <row r="152" spans="1:8" x14ac:dyDescent="0.35">
      <c r="A152" s="13">
        <v>30</v>
      </c>
      <c r="B152" s="13" t="s">
        <v>120</v>
      </c>
      <c r="C152" s="12" t="s">
        <v>121</v>
      </c>
      <c r="D152" s="13">
        <v>2020</v>
      </c>
      <c r="E152" s="13" t="s">
        <v>172</v>
      </c>
      <c r="F152" s="15">
        <v>53675880489</v>
      </c>
      <c r="G152" s="15">
        <v>106060661844</v>
      </c>
      <c r="H152" s="26">
        <f t="shared" si="2"/>
        <v>50.608660700184494</v>
      </c>
    </row>
    <row r="153" spans="1:8" x14ac:dyDescent="0.35">
      <c r="A153" s="13"/>
      <c r="B153" s="13"/>
      <c r="C153" s="12"/>
      <c r="D153" s="13">
        <v>2021</v>
      </c>
      <c r="E153" s="13"/>
      <c r="F153" s="15">
        <v>94092523876</v>
      </c>
      <c r="G153" s="15">
        <v>281832378845</v>
      </c>
      <c r="H153" s="26">
        <f t="shared" si="2"/>
        <v>33.385987891670986</v>
      </c>
    </row>
    <row r="154" spans="1:8" x14ac:dyDescent="0.35">
      <c r="A154" s="13"/>
      <c r="B154" s="13"/>
      <c r="C154" s="12"/>
      <c r="D154" s="13">
        <v>2022</v>
      </c>
      <c r="E154" s="13"/>
      <c r="F154" s="15">
        <v>17111093491</v>
      </c>
      <c r="G154" s="15">
        <v>303651460607</v>
      </c>
      <c r="H154" s="26">
        <f t="shared" si="2"/>
        <v>5.635109891055647</v>
      </c>
    </row>
    <row r="155" spans="1:8" x14ac:dyDescent="0.35">
      <c r="A155" s="13"/>
      <c r="B155" s="13"/>
      <c r="C155" s="12"/>
      <c r="D155" s="13">
        <v>2023</v>
      </c>
      <c r="E155" s="13"/>
      <c r="F155" s="15">
        <v>16996074006</v>
      </c>
      <c r="G155" s="15">
        <v>262268158026</v>
      </c>
      <c r="H155" s="26">
        <f t="shared" si="2"/>
        <v>6.4804184137043013</v>
      </c>
    </row>
    <row r="156" spans="1:8" x14ac:dyDescent="0.35">
      <c r="A156" s="13"/>
      <c r="B156" s="13"/>
      <c r="C156" s="12"/>
      <c r="D156" s="13">
        <v>2024</v>
      </c>
      <c r="E156" s="13"/>
      <c r="F156" s="15">
        <v>-8157541030</v>
      </c>
      <c r="G156" s="15">
        <v>235088478065</v>
      </c>
      <c r="H156" s="26">
        <f t="shared" si="2"/>
        <v>-3.4699875966462757</v>
      </c>
    </row>
    <row r="157" spans="1:8" x14ac:dyDescent="0.35">
      <c r="A157" s="13">
        <v>31</v>
      </c>
      <c r="B157" s="13" t="s">
        <v>124</v>
      </c>
      <c r="C157" s="12" t="s">
        <v>125</v>
      </c>
      <c r="D157" s="13">
        <v>2020</v>
      </c>
      <c r="E157" s="13" t="s">
        <v>172</v>
      </c>
      <c r="F157" s="15">
        <v>-3883060182</v>
      </c>
      <c r="G157" s="15">
        <v>56367813679</v>
      </c>
      <c r="H157" s="26">
        <f t="shared" si="2"/>
        <v>-6.8887897694826616</v>
      </c>
    </row>
    <row r="158" spans="1:8" x14ac:dyDescent="0.35">
      <c r="A158" s="13"/>
      <c r="B158" s="13"/>
      <c r="C158" s="12"/>
      <c r="D158" s="13">
        <v>2021</v>
      </c>
      <c r="E158" s="13"/>
      <c r="F158" s="15">
        <v>2740330704</v>
      </c>
      <c r="G158" s="15">
        <v>81966583165</v>
      </c>
      <c r="H158" s="26">
        <f t="shared" si="2"/>
        <v>3.3432291528898697</v>
      </c>
    </row>
    <row r="159" spans="1:8" x14ac:dyDescent="0.35">
      <c r="A159" s="13"/>
      <c r="B159" s="13"/>
      <c r="C159" s="12"/>
      <c r="D159" s="13">
        <v>2022</v>
      </c>
      <c r="E159" s="13"/>
      <c r="F159" s="15">
        <v>-7354587892</v>
      </c>
      <c r="G159" s="15">
        <v>90988939240</v>
      </c>
      <c r="H159" s="26">
        <f t="shared" si="2"/>
        <v>-8.0829471729535456</v>
      </c>
    </row>
    <row r="160" spans="1:8" x14ac:dyDescent="0.35">
      <c r="A160" s="13"/>
      <c r="B160" s="13"/>
      <c r="C160" s="12"/>
      <c r="D160" s="13">
        <v>2023</v>
      </c>
      <c r="E160" s="13"/>
      <c r="F160" s="15">
        <v>-1111798113</v>
      </c>
      <c r="G160" s="15">
        <v>154432112376</v>
      </c>
      <c r="H160" s="26">
        <f t="shared" si="2"/>
        <v>-0.71992676645714415</v>
      </c>
    </row>
    <row r="161" spans="1:8" x14ac:dyDescent="0.35">
      <c r="A161" s="13"/>
      <c r="B161" s="13"/>
      <c r="C161" s="12"/>
      <c r="D161" s="13">
        <v>2024</v>
      </c>
      <c r="E161" s="13"/>
      <c r="F161" s="15">
        <v>-3512480086</v>
      </c>
      <c r="G161" s="15">
        <v>1922466455817</v>
      </c>
      <c r="H161" s="26">
        <f t="shared" si="2"/>
        <v>-0.18270696351408036</v>
      </c>
    </row>
  </sheetData>
  <mergeCells count="8">
    <mergeCell ref="H5:H6"/>
    <mergeCell ref="A1:F3"/>
    <mergeCell ref="A5:A6"/>
    <mergeCell ref="B5:B6"/>
    <mergeCell ref="C5:C6"/>
    <mergeCell ref="D5:D6"/>
    <mergeCell ref="E5:E6"/>
    <mergeCell ref="F5:G5"/>
  </mergeCells>
  <pageMargins left="0.7" right="0.7" top="0.75" bottom="0.75" header="0.3" footer="0.3"/>
  <pageSetup orientation="portrait" horizontalDpi="360" verticalDpi="36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D7B41-AE67-40ED-9201-5E584D493E98}">
  <dimension ref="A1:H161"/>
  <sheetViews>
    <sheetView tabSelected="1" zoomScale="55" zoomScaleNormal="55" workbookViewId="0">
      <selection activeCell="G5" sqref="G5:G6"/>
    </sheetView>
  </sheetViews>
  <sheetFormatPr defaultRowHeight="15.5" x14ac:dyDescent="0.35"/>
  <cols>
    <col min="1" max="1" width="4.9140625" style="20" bestFit="1" customWidth="1"/>
    <col min="2" max="2" width="10.08203125" style="20" customWidth="1"/>
    <col min="3" max="3" width="40.9140625" customWidth="1"/>
    <col min="4" max="4" width="9.6640625" bestFit="1" customWidth="1"/>
    <col min="5" max="5" width="11" style="20" bestFit="1" customWidth="1"/>
    <col min="6" max="7" width="13.25" customWidth="1"/>
    <col min="8" max="8" width="13.25" style="22" customWidth="1"/>
  </cols>
  <sheetData>
    <row r="1" spans="1:8" x14ac:dyDescent="0.35">
      <c r="A1" s="42" t="s">
        <v>184</v>
      </c>
      <c r="B1" s="42"/>
      <c r="C1" s="42"/>
      <c r="D1" s="42"/>
      <c r="E1" s="42"/>
      <c r="F1" s="42"/>
      <c r="G1" s="42"/>
      <c r="H1" s="42"/>
    </row>
    <row r="2" spans="1:8" x14ac:dyDescent="0.35">
      <c r="A2" s="42"/>
      <c r="B2" s="42"/>
      <c r="C2" s="42"/>
      <c r="D2" s="42"/>
      <c r="E2" s="42"/>
      <c r="F2" s="42"/>
      <c r="G2" s="42"/>
      <c r="H2" s="42"/>
    </row>
    <row r="3" spans="1:8" x14ac:dyDescent="0.35">
      <c r="A3" s="42"/>
      <c r="B3" s="42"/>
      <c r="C3" s="42"/>
      <c r="D3" s="42"/>
      <c r="E3" s="42"/>
      <c r="F3" s="42"/>
      <c r="G3" s="42"/>
      <c r="H3" s="42"/>
    </row>
    <row r="5" spans="1:8" ht="21" customHeight="1" x14ac:dyDescent="0.35">
      <c r="A5" s="44" t="s">
        <v>164</v>
      </c>
      <c r="B5" s="44" t="s">
        <v>165</v>
      </c>
      <c r="C5" s="44" t="s">
        <v>166</v>
      </c>
      <c r="D5" s="44" t="s">
        <v>167</v>
      </c>
      <c r="E5" s="44" t="s">
        <v>168</v>
      </c>
      <c r="F5" s="44" t="s">
        <v>182</v>
      </c>
      <c r="G5" s="46" t="s">
        <v>186</v>
      </c>
      <c r="H5" s="45" t="s">
        <v>183</v>
      </c>
    </row>
    <row r="6" spans="1:8" ht="21" customHeight="1" x14ac:dyDescent="0.35">
      <c r="A6" s="44"/>
      <c r="B6" s="44"/>
      <c r="C6" s="44"/>
      <c r="D6" s="44"/>
      <c r="E6" s="44"/>
      <c r="F6" s="44"/>
      <c r="G6" s="47"/>
      <c r="H6" s="45"/>
    </row>
    <row r="7" spans="1:8" x14ac:dyDescent="0.35">
      <c r="A7" s="13">
        <v>1</v>
      </c>
      <c r="B7" s="13" t="s">
        <v>6</v>
      </c>
      <c r="C7" s="12" t="s">
        <v>7</v>
      </c>
      <c r="D7" s="13">
        <v>2020</v>
      </c>
      <c r="E7" s="13" t="s">
        <v>172</v>
      </c>
      <c r="F7" s="28">
        <v>4.9456704240109506E-2</v>
      </c>
      <c r="G7" s="28">
        <v>92.125081428571434</v>
      </c>
      <c r="H7" s="28">
        <v>8.157850480696176</v>
      </c>
    </row>
    <row r="8" spans="1:8" x14ac:dyDescent="0.35">
      <c r="A8" s="13"/>
      <c r="B8" s="13"/>
      <c r="C8" s="12"/>
      <c r="D8" s="13">
        <v>2021</v>
      </c>
      <c r="E8" s="13"/>
      <c r="F8" s="28">
        <v>2.5217135209671754E-2</v>
      </c>
      <c r="G8" s="28">
        <v>92.217376071428575</v>
      </c>
      <c r="H8" s="28">
        <v>7.0341472601498856</v>
      </c>
    </row>
    <row r="9" spans="1:8" x14ac:dyDescent="0.35">
      <c r="A9" s="13"/>
      <c r="B9" s="13"/>
      <c r="C9" s="12"/>
      <c r="D9" s="13">
        <v>2022</v>
      </c>
      <c r="E9" s="13"/>
      <c r="F9" s="28">
        <v>7.7656898047023405E-3</v>
      </c>
      <c r="G9" s="28">
        <v>92.125081428571434</v>
      </c>
      <c r="H9" s="28">
        <v>7.4347755402358242</v>
      </c>
    </row>
    <row r="10" spans="1:8" x14ac:dyDescent="0.35">
      <c r="A10" s="13"/>
      <c r="B10" s="13"/>
      <c r="C10" s="12"/>
      <c r="D10" s="13">
        <v>2023</v>
      </c>
      <c r="E10" s="13"/>
      <c r="F10" s="28">
        <v>5.6855314125098021E-3</v>
      </c>
      <c r="G10" s="28">
        <v>92.125081428571434</v>
      </c>
      <c r="H10" s="28">
        <v>7.1657224673848834</v>
      </c>
    </row>
    <row r="11" spans="1:8" x14ac:dyDescent="0.35">
      <c r="A11" s="13"/>
      <c r="B11" s="13"/>
      <c r="C11" s="12"/>
      <c r="D11" s="13">
        <v>2024</v>
      </c>
      <c r="E11" s="13"/>
      <c r="F11" s="28">
        <v>7.0446301592541755E-3</v>
      </c>
      <c r="G11" s="28">
        <v>92.119402857142859</v>
      </c>
      <c r="H11" s="28">
        <v>7.2238976613421197</v>
      </c>
    </row>
    <row r="12" spans="1:8" x14ac:dyDescent="0.35">
      <c r="A12" s="13">
        <v>2</v>
      </c>
      <c r="B12" s="13" t="s">
        <v>11</v>
      </c>
      <c r="C12" s="12" t="s">
        <v>12</v>
      </c>
      <c r="D12" s="13">
        <v>2020</v>
      </c>
      <c r="E12" s="13" t="s">
        <v>172</v>
      </c>
      <c r="F12" s="28">
        <v>43.202916291928986</v>
      </c>
      <c r="G12" s="28">
        <v>97.139576593501531</v>
      </c>
      <c r="H12" s="28">
        <v>1.7521970869745797E-3</v>
      </c>
    </row>
    <row r="13" spans="1:8" x14ac:dyDescent="0.35">
      <c r="A13" s="13"/>
      <c r="B13" s="13"/>
      <c r="C13" s="12"/>
      <c r="D13" s="13">
        <v>2021</v>
      </c>
      <c r="E13" s="13"/>
      <c r="F13" s="28">
        <v>-1.9150233117720208E-2</v>
      </c>
      <c r="G13" s="28">
        <v>99.834879048033116</v>
      </c>
      <c r="H13" s="28">
        <v>-1.8673770366656541</v>
      </c>
    </row>
    <row r="14" spans="1:8" x14ac:dyDescent="0.35">
      <c r="A14" s="13"/>
      <c r="B14" s="13"/>
      <c r="C14" s="12"/>
      <c r="D14" s="13">
        <v>2022</v>
      </c>
      <c r="E14" s="13"/>
      <c r="F14" s="28">
        <v>-3.313683248070264E-4</v>
      </c>
      <c r="G14" s="28">
        <v>88.005757779862506</v>
      </c>
      <c r="H14" s="28">
        <v>-29.833714222625769</v>
      </c>
    </row>
    <row r="15" spans="1:8" x14ac:dyDescent="0.35">
      <c r="A15" s="13"/>
      <c r="B15" s="13"/>
      <c r="C15" s="12"/>
      <c r="D15" s="13">
        <v>2023</v>
      </c>
      <c r="E15" s="13"/>
      <c r="F15" s="28">
        <v>-3.2240779423939645E-4</v>
      </c>
      <c r="G15" s="28">
        <v>88.005757779862506</v>
      </c>
      <c r="H15" s="28">
        <v>-94.889783982484943</v>
      </c>
    </row>
    <row r="16" spans="1:8" x14ac:dyDescent="0.35">
      <c r="A16" s="13"/>
      <c r="B16" s="13"/>
      <c r="C16" s="12"/>
      <c r="D16" s="13">
        <v>2024</v>
      </c>
      <c r="E16" s="13"/>
      <c r="F16" s="28">
        <v>-2.0186413183876652E-4</v>
      </c>
      <c r="G16" s="28">
        <v>88.005757779862506</v>
      </c>
      <c r="H16" s="28">
        <v>-54.110997869736778</v>
      </c>
    </row>
    <row r="17" spans="1:8" x14ac:dyDescent="0.35">
      <c r="A17" s="13">
        <v>3</v>
      </c>
      <c r="B17" s="13" t="s">
        <v>16</v>
      </c>
      <c r="C17" s="12" t="s">
        <v>17</v>
      </c>
      <c r="D17" s="13">
        <v>2020</v>
      </c>
      <c r="E17" s="13" t="s">
        <v>172</v>
      </c>
      <c r="F17" s="28">
        <v>0.28689268588149197</v>
      </c>
      <c r="G17" s="28">
        <v>99.875533705437519</v>
      </c>
      <c r="H17" s="28">
        <v>0.11630113995460818</v>
      </c>
    </row>
    <row r="18" spans="1:8" x14ac:dyDescent="0.35">
      <c r="A18" s="13"/>
      <c r="B18" s="13"/>
      <c r="C18" s="12"/>
      <c r="D18" s="13">
        <v>2021</v>
      </c>
      <c r="E18" s="13"/>
      <c r="F18" s="28">
        <v>2.3940241700757873E-2</v>
      </c>
      <c r="G18" s="28">
        <v>95.045931202736767</v>
      </c>
      <c r="H18" s="28">
        <v>1.6322387696030616</v>
      </c>
    </row>
    <row r="19" spans="1:8" x14ac:dyDescent="0.35">
      <c r="A19" s="13"/>
      <c r="B19" s="13"/>
      <c r="C19" s="12"/>
      <c r="D19" s="13">
        <v>2022</v>
      </c>
      <c r="E19" s="13"/>
      <c r="F19" s="28">
        <v>-9.7689828995952438E-2</v>
      </c>
      <c r="G19" s="28">
        <v>94.89177562117392</v>
      </c>
      <c r="H19" s="28">
        <v>-0.53936816022843248</v>
      </c>
    </row>
    <row r="20" spans="1:8" x14ac:dyDescent="0.35">
      <c r="A20" s="13"/>
      <c r="B20" s="13"/>
      <c r="C20" s="12"/>
      <c r="D20" s="13">
        <v>2023</v>
      </c>
      <c r="E20" s="13"/>
      <c r="F20" s="28">
        <v>-3.6884761886951875E-3</v>
      </c>
      <c r="G20" s="28">
        <v>94.739586998669679</v>
      </c>
      <c r="H20" s="28">
        <v>-13.593441161055935</v>
      </c>
    </row>
    <row r="21" spans="1:8" x14ac:dyDescent="0.35">
      <c r="A21" s="13"/>
      <c r="B21" s="13"/>
      <c r="C21" s="12"/>
      <c r="D21" s="13">
        <v>2024</v>
      </c>
      <c r="E21" s="13"/>
      <c r="F21" s="28">
        <v>-5.727304744749525E-3</v>
      </c>
      <c r="G21" s="28">
        <v>94.250639942219934</v>
      </c>
      <c r="H21" s="28">
        <v>-8.0722255699617023</v>
      </c>
    </row>
    <row r="22" spans="1:8" x14ac:dyDescent="0.35">
      <c r="A22" s="13">
        <v>4</v>
      </c>
      <c r="B22" s="13" t="s">
        <v>20</v>
      </c>
      <c r="C22" s="12" t="s">
        <v>21</v>
      </c>
      <c r="D22" s="13">
        <v>2020</v>
      </c>
      <c r="E22" s="13" t="s">
        <v>172</v>
      </c>
      <c r="F22" s="28">
        <v>3.1361370864840268E-2</v>
      </c>
      <c r="G22" s="28">
        <v>78.248627954347526</v>
      </c>
      <c r="H22" s="28">
        <v>12.407309229342042</v>
      </c>
    </row>
    <row r="23" spans="1:8" x14ac:dyDescent="0.35">
      <c r="A23" s="13"/>
      <c r="B23" s="13"/>
      <c r="C23" s="12"/>
      <c r="D23" s="13">
        <v>2021</v>
      </c>
      <c r="E23" s="13"/>
      <c r="F23" s="28">
        <v>6.5456936357043494E-3</v>
      </c>
      <c r="G23" s="28">
        <v>74.675088589331892</v>
      </c>
      <c r="H23" s="28">
        <v>12.592253186297931</v>
      </c>
    </row>
    <row r="24" spans="1:8" x14ac:dyDescent="0.35">
      <c r="A24" s="13"/>
      <c r="B24" s="13"/>
      <c r="C24" s="12"/>
      <c r="D24" s="13">
        <v>2022</v>
      </c>
      <c r="E24" s="13"/>
      <c r="F24" s="28">
        <v>9.9417886181549925E-3</v>
      </c>
      <c r="G24" s="28">
        <v>73.140038550824372</v>
      </c>
      <c r="H24" s="28">
        <v>12.664893975703063</v>
      </c>
    </row>
    <row r="25" spans="1:8" x14ac:dyDescent="0.35">
      <c r="A25" s="13"/>
      <c r="B25" s="13"/>
      <c r="C25" s="12"/>
      <c r="D25" s="13">
        <v>2023</v>
      </c>
      <c r="E25" s="13"/>
      <c r="F25" s="28">
        <v>5.3267975552454133E-3</v>
      </c>
      <c r="G25" s="28">
        <v>72.927861710481196</v>
      </c>
      <c r="H25" s="28">
        <v>10.268494200140875</v>
      </c>
    </row>
    <row r="26" spans="1:8" x14ac:dyDescent="0.35">
      <c r="A26" s="13"/>
      <c r="B26" s="13"/>
      <c r="C26" s="12"/>
      <c r="D26" s="13">
        <v>2024</v>
      </c>
      <c r="E26" s="13"/>
      <c r="F26" s="28">
        <v>7.3924177877201071E-3</v>
      </c>
      <c r="G26" s="28">
        <v>74.214774805169242</v>
      </c>
      <c r="H26" s="28">
        <v>11.031599630916467</v>
      </c>
    </row>
    <row r="27" spans="1:8" x14ac:dyDescent="0.35">
      <c r="A27" s="13">
        <v>5</v>
      </c>
      <c r="B27" s="13" t="s">
        <v>25</v>
      </c>
      <c r="C27" s="12" t="s">
        <v>26</v>
      </c>
      <c r="D27" s="13">
        <v>2020</v>
      </c>
      <c r="E27" s="13" t="s">
        <v>172</v>
      </c>
      <c r="F27" s="28">
        <v>5.5074761694218162E-2</v>
      </c>
      <c r="G27" s="28">
        <v>73.991741071428578</v>
      </c>
      <c r="H27" s="28">
        <v>7.7322488569391279</v>
      </c>
    </row>
    <row r="28" spans="1:8" x14ac:dyDescent="0.35">
      <c r="A28" s="13"/>
      <c r="B28" s="13"/>
      <c r="C28" s="12"/>
      <c r="D28" s="13">
        <v>2021</v>
      </c>
      <c r="E28" s="13"/>
      <c r="F28" s="28">
        <v>4.3599906104194966E-2</v>
      </c>
      <c r="G28" s="28">
        <v>73.991741071428578</v>
      </c>
      <c r="H28" s="28">
        <v>12.829103068791856</v>
      </c>
    </row>
    <row r="29" spans="1:8" x14ac:dyDescent="0.35">
      <c r="A29" s="13"/>
      <c r="B29" s="13"/>
      <c r="C29" s="12"/>
      <c r="D29" s="13">
        <v>2022</v>
      </c>
      <c r="E29" s="13"/>
      <c r="F29" s="28">
        <v>1.5128079971236741E-2</v>
      </c>
      <c r="G29" s="28">
        <v>73.991741071428578</v>
      </c>
      <c r="H29" s="28">
        <v>17.331300278888616</v>
      </c>
    </row>
    <row r="30" spans="1:8" x14ac:dyDescent="0.35">
      <c r="A30" s="13"/>
      <c r="B30" s="13"/>
      <c r="C30" s="12"/>
      <c r="D30" s="13">
        <v>2023</v>
      </c>
      <c r="E30" s="13"/>
      <c r="F30" s="28">
        <v>2.5976211411980282E-2</v>
      </c>
      <c r="G30" s="28">
        <v>73.991741071428578</v>
      </c>
      <c r="H30" s="28">
        <v>18.609039179846704</v>
      </c>
    </row>
    <row r="31" spans="1:8" x14ac:dyDescent="0.35">
      <c r="A31" s="13"/>
      <c r="B31" s="13"/>
      <c r="C31" s="12"/>
      <c r="D31" s="13">
        <v>2024</v>
      </c>
      <c r="E31" s="13"/>
      <c r="F31" s="28">
        <v>9.6830895514537479E-3</v>
      </c>
      <c r="G31" s="28">
        <v>73.991741071428578</v>
      </c>
      <c r="H31" s="28">
        <v>16.036944921190234</v>
      </c>
    </row>
    <row r="32" spans="1:8" x14ac:dyDescent="0.35">
      <c r="A32" s="13">
        <v>6</v>
      </c>
      <c r="B32" s="13" t="s">
        <v>29</v>
      </c>
      <c r="C32" s="12" t="s">
        <v>30</v>
      </c>
      <c r="D32" s="13">
        <v>2020</v>
      </c>
      <c r="E32" s="13" t="s">
        <v>172</v>
      </c>
      <c r="F32" s="28">
        <v>1.510602288305509E-3</v>
      </c>
      <c r="G32" s="28">
        <v>61.861139936234188</v>
      </c>
      <c r="H32" s="28">
        <v>14.492031040613536</v>
      </c>
    </row>
    <row r="33" spans="1:8" x14ac:dyDescent="0.35">
      <c r="A33" s="13"/>
      <c r="B33" s="13"/>
      <c r="C33" s="12"/>
      <c r="D33" s="13">
        <v>2021</v>
      </c>
      <c r="E33" s="13"/>
      <c r="F33" s="28">
        <v>3.9896481928233338E-3</v>
      </c>
      <c r="G33" s="28">
        <v>61.861139936234188</v>
      </c>
      <c r="H33" s="28">
        <v>19.844473004103783</v>
      </c>
    </row>
    <row r="34" spans="1:8" x14ac:dyDescent="0.35">
      <c r="A34" s="13"/>
      <c r="B34" s="13"/>
      <c r="C34" s="12"/>
      <c r="D34" s="13">
        <v>2022</v>
      </c>
      <c r="E34" s="13"/>
      <c r="F34" s="28">
        <v>1.7953062260976115E-3</v>
      </c>
      <c r="G34" s="28">
        <v>62.141422263998223</v>
      </c>
      <c r="H34" s="28">
        <v>15.8130876700539</v>
      </c>
    </row>
    <row r="35" spans="1:8" x14ac:dyDescent="0.35">
      <c r="A35" s="13"/>
      <c r="B35" s="13"/>
      <c r="C35" s="12"/>
      <c r="D35" s="13">
        <v>2023</v>
      </c>
      <c r="E35" s="13"/>
      <c r="F35" s="28">
        <v>3.452925569182952E-3</v>
      </c>
      <c r="G35" s="28">
        <v>62.225654368510334</v>
      </c>
      <c r="H35" s="28">
        <v>13.571420838847009</v>
      </c>
    </row>
    <row r="36" spans="1:8" x14ac:dyDescent="0.35">
      <c r="A36" s="13"/>
      <c r="B36" s="13"/>
      <c r="C36" s="12"/>
      <c r="D36" s="13">
        <v>2024</v>
      </c>
      <c r="E36" s="13"/>
      <c r="F36" s="28">
        <v>4.5387640235482639E-3</v>
      </c>
      <c r="G36" s="28">
        <v>63.882380141940153</v>
      </c>
      <c r="H36" s="28">
        <v>14.880298693288257</v>
      </c>
    </row>
    <row r="37" spans="1:8" x14ac:dyDescent="0.35">
      <c r="A37" s="13">
        <v>7</v>
      </c>
      <c r="B37" s="13" t="s">
        <v>33</v>
      </c>
      <c r="C37" s="12" t="s">
        <v>34</v>
      </c>
      <c r="D37" s="13">
        <v>2020</v>
      </c>
      <c r="E37" s="13" t="s">
        <v>172</v>
      </c>
      <c r="F37" s="28">
        <v>1.2329936419247664E-2</v>
      </c>
      <c r="G37" s="28">
        <v>40.476602750990502</v>
      </c>
      <c r="H37" s="28">
        <v>9.670492151540353</v>
      </c>
    </row>
    <row r="38" spans="1:8" x14ac:dyDescent="0.35">
      <c r="A38" s="13"/>
      <c r="B38" s="13"/>
      <c r="C38" s="12"/>
      <c r="D38" s="13">
        <v>2021</v>
      </c>
      <c r="E38" s="13"/>
      <c r="F38" s="28">
        <v>6.7348640828866185E-2</v>
      </c>
      <c r="G38" s="28">
        <v>40.476602750990502</v>
      </c>
      <c r="H38" s="28">
        <v>0.67958395161423601</v>
      </c>
    </row>
    <row r="39" spans="1:8" x14ac:dyDescent="0.35">
      <c r="A39" s="13"/>
      <c r="B39" s="13"/>
      <c r="C39" s="12"/>
      <c r="D39" s="13">
        <v>2022</v>
      </c>
      <c r="E39" s="13"/>
      <c r="F39" s="28">
        <v>5.1542607650066291E-3</v>
      </c>
      <c r="G39" s="28">
        <v>40.476602750990502</v>
      </c>
      <c r="H39" s="28">
        <v>18.116381045856699</v>
      </c>
    </row>
    <row r="40" spans="1:8" x14ac:dyDescent="0.35">
      <c r="A40" s="13"/>
      <c r="B40" s="13"/>
      <c r="C40" s="12"/>
      <c r="D40" s="13">
        <v>2023</v>
      </c>
      <c r="E40" s="13"/>
      <c r="F40" s="28">
        <v>-4.3341219128002852E-2</v>
      </c>
      <c r="G40" s="28">
        <v>40.476602750990502</v>
      </c>
      <c r="H40" s="28">
        <v>-5.6024617053476451</v>
      </c>
    </row>
    <row r="41" spans="1:8" x14ac:dyDescent="0.35">
      <c r="A41" s="13"/>
      <c r="B41" s="13"/>
      <c r="C41" s="12"/>
      <c r="D41" s="13">
        <v>2024</v>
      </c>
      <c r="E41" s="13"/>
      <c r="F41" s="28">
        <v>-5.1173916691919161E-3</v>
      </c>
      <c r="G41" s="28">
        <v>60.19569638896899</v>
      </c>
      <c r="H41" s="28">
        <v>-5.6830359799740497</v>
      </c>
    </row>
    <row r="42" spans="1:8" x14ac:dyDescent="0.35">
      <c r="A42" s="13">
        <v>8</v>
      </c>
      <c r="B42" s="13" t="s">
        <v>37</v>
      </c>
      <c r="C42" s="12" t="s">
        <v>38</v>
      </c>
      <c r="D42" s="13">
        <v>2020</v>
      </c>
      <c r="E42" s="13" t="s">
        <v>172</v>
      </c>
      <c r="F42" s="28">
        <v>-0.1376047212694658</v>
      </c>
      <c r="G42" s="28">
        <v>71.881355932203391</v>
      </c>
      <c r="H42" s="28">
        <v>-1.1183972568138709</v>
      </c>
    </row>
    <row r="43" spans="1:8" x14ac:dyDescent="0.35">
      <c r="A43" s="13"/>
      <c r="B43" s="13"/>
      <c r="C43" s="12"/>
      <c r="D43" s="13">
        <v>2021</v>
      </c>
      <c r="E43" s="13"/>
      <c r="F43" s="28">
        <v>1.9065215732292379E-2</v>
      </c>
      <c r="G43" s="28">
        <v>75.246097726493872</v>
      </c>
      <c r="H43" s="28">
        <v>3.7222655464780248</v>
      </c>
    </row>
    <row r="44" spans="1:8" x14ac:dyDescent="0.35">
      <c r="A44" s="13"/>
      <c r="B44" s="13"/>
      <c r="C44" s="12"/>
      <c r="D44" s="13">
        <v>2022</v>
      </c>
      <c r="E44" s="13"/>
      <c r="F44" s="28">
        <v>7.9341580168560175E-2</v>
      </c>
      <c r="G44" s="28">
        <v>76.355298402578782</v>
      </c>
      <c r="H44" s="28">
        <v>0.66701865012544381</v>
      </c>
    </row>
    <row r="45" spans="1:8" x14ac:dyDescent="0.35">
      <c r="A45" s="13"/>
      <c r="B45" s="13"/>
      <c r="C45" s="12"/>
      <c r="D45" s="13">
        <v>2023</v>
      </c>
      <c r="E45" s="13"/>
      <c r="F45" s="28">
        <v>0.12677120128402128</v>
      </c>
      <c r="G45" s="28">
        <v>77.639839174216547</v>
      </c>
      <c r="H45" s="28">
        <v>0.88217697820139229</v>
      </c>
    </row>
    <row r="46" spans="1:8" x14ac:dyDescent="0.35">
      <c r="A46" s="13"/>
      <c r="B46" s="13"/>
      <c r="C46" s="12"/>
      <c r="D46" s="13">
        <v>2024</v>
      </c>
      <c r="E46" s="13"/>
      <c r="F46" s="28">
        <v>7.8201173752360909E-2</v>
      </c>
      <c r="G46" s="28">
        <v>78.46132237965972</v>
      </c>
      <c r="H46" s="28">
        <v>1.8428086338525256</v>
      </c>
    </row>
    <row r="47" spans="1:8" x14ac:dyDescent="0.35">
      <c r="A47" s="13">
        <v>9</v>
      </c>
      <c r="B47" s="13" t="s">
        <v>41</v>
      </c>
      <c r="C47" s="12" t="s">
        <v>42</v>
      </c>
      <c r="D47" s="13">
        <v>2020</v>
      </c>
      <c r="E47" s="13" t="s">
        <v>172</v>
      </c>
      <c r="F47" s="28">
        <v>0.30682871484829422</v>
      </c>
      <c r="G47" s="28">
        <v>98.787111111111116</v>
      </c>
      <c r="H47" s="28">
        <v>13.662353650321215</v>
      </c>
    </row>
    <row r="48" spans="1:8" x14ac:dyDescent="0.35">
      <c r="A48" s="13"/>
      <c r="B48" s="13"/>
      <c r="C48" s="43" t="s">
        <v>180</v>
      </c>
      <c r="D48" s="13">
        <v>2021</v>
      </c>
      <c r="E48" s="13"/>
      <c r="F48" s="28">
        <v>0</v>
      </c>
      <c r="G48" s="28">
        <v>98.787111111111116</v>
      </c>
      <c r="H48" s="28">
        <v>9.791737792936889</v>
      </c>
    </row>
    <row r="49" spans="1:8" x14ac:dyDescent="0.35">
      <c r="A49" s="13"/>
      <c r="B49" s="13"/>
      <c r="C49" s="43"/>
      <c r="D49" s="13">
        <v>2022</v>
      </c>
      <c r="E49" s="13"/>
      <c r="F49" s="28">
        <v>0</v>
      </c>
      <c r="G49" s="28">
        <v>98.787111111111116</v>
      </c>
      <c r="H49" s="28">
        <v>12.838151987978142</v>
      </c>
    </row>
    <row r="50" spans="1:8" x14ac:dyDescent="0.35">
      <c r="A50" s="13"/>
      <c r="B50" s="13"/>
      <c r="C50" s="43"/>
      <c r="D50" s="13">
        <v>2023</v>
      </c>
      <c r="E50" s="13"/>
      <c r="F50" s="28">
        <v>0</v>
      </c>
      <c r="G50" s="28">
        <v>98.787111111111116</v>
      </c>
      <c r="H50" s="28">
        <v>13.205909162181428</v>
      </c>
    </row>
    <row r="51" spans="1:8" x14ac:dyDescent="0.35">
      <c r="A51" s="13"/>
      <c r="B51" s="13"/>
      <c r="C51" s="43"/>
      <c r="D51" s="13">
        <v>2024</v>
      </c>
      <c r="E51" s="13"/>
      <c r="F51" s="28">
        <v>0</v>
      </c>
      <c r="G51" s="28">
        <v>98.787111111111116</v>
      </c>
      <c r="H51" s="28">
        <v>11.407022850283743</v>
      </c>
    </row>
    <row r="52" spans="1:8" x14ac:dyDescent="0.35">
      <c r="A52" s="13">
        <v>10</v>
      </c>
      <c r="B52" s="13" t="s">
        <v>45</v>
      </c>
      <c r="C52" s="12" t="s">
        <v>46</v>
      </c>
      <c r="D52" s="13">
        <v>2020</v>
      </c>
      <c r="E52" s="13" t="s">
        <v>172</v>
      </c>
      <c r="F52" s="28">
        <v>1.1937696998766616E-2</v>
      </c>
      <c r="G52" s="28">
        <v>81</v>
      </c>
      <c r="H52" s="28">
        <v>24.2632060757768</v>
      </c>
    </row>
    <row r="53" spans="1:8" x14ac:dyDescent="0.35">
      <c r="A53" s="13"/>
      <c r="B53" s="13"/>
      <c r="C53" s="12"/>
      <c r="D53" s="13">
        <v>2021</v>
      </c>
      <c r="E53" s="13"/>
      <c r="F53" s="28">
        <v>9.0728988387641183E-3</v>
      </c>
      <c r="G53" s="28">
        <v>60.458015266666663</v>
      </c>
      <c r="H53" s="28">
        <v>30.988137046967662</v>
      </c>
    </row>
    <row r="54" spans="1:8" x14ac:dyDescent="0.35">
      <c r="A54" s="13"/>
      <c r="B54" s="13"/>
      <c r="C54" s="12"/>
      <c r="D54" s="13">
        <v>2022</v>
      </c>
      <c r="E54" s="13"/>
      <c r="F54" s="28">
        <v>1.0120266421897433E-2</v>
      </c>
      <c r="G54" s="28">
        <v>60.458015266666663</v>
      </c>
      <c r="H54" s="28">
        <v>27.066757288232935</v>
      </c>
    </row>
    <row r="55" spans="1:8" x14ac:dyDescent="0.35">
      <c r="A55" s="13"/>
      <c r="B55" s="13"/>
      <c r="C55" s="12"/>
      <c r="D55" s="13">
        <v>2023</v>
      </c>
      <c r="E55" s="13"/>
      <c r="F55" s="28">
        <v>1.162365039425739E-2</v>
      </c>
      <c r="G55" s="28">
        <v>60.458015266666663</v>
      </c>
      <c r="H55" s="28">
        <v>24.433817410002195</v>
      </c>
    </row>
    <row r="56" spans="1:8" x14ac:dyDescent="0.35">
      <c r="A56" s="13"/>
      <c r="B56" s="13"/>
      <c r="C56" s="12"/>
      <c r="D56" s="13">
        <v>2024</v>
      </c>
      <c r="E56" s="13"/>
      <c r="F56" s="28">
        <v>9.0604307675491401E-3</v>
      </c>
      <c r="G56" s="28">
        <v>77.594274806666661</v>
      </c>
      <c r="H56" s="28">
        <v>29.724301170796714</v>
      </c>
    </row>
    <row r="57" spans="1:8" x14ac:dyDescent="0.35">
      <c r="A57" s="13">
        <v>11</v>
      </c>
      <c r="B57" s="13" t="s">
        <v>49</v>
      </c>
      <c r="C57" s="12" t="s">
        <v>50</v>
      </c>
      <c r="D57" s="13">
        <v>2020</v>
      </c>
      <c r="E57" s="13" t="s">
        <v>172</v>
      </c>
      <c r="F57" s="28">
        <v>4.7904191616766467E-3</v>
      </c>
      <c r="G57" s="28">
        <v>66.700773427904153</v>
      </c>
      <c r="H57" s="28">
        <v>1.4861561440483391</v>
      </c>
    </row>
    <row r="58" spans="1:8" x14ac:dyDescent="0.35">
      <c r="A58" s="13"/>
      <c r="B58" s="13"/>
      <c r="C58" s="12"/>
      <c r="D58" s="13">
        <v>2021</v>
      </c>
      <c r="E58" s="13"/>
      <c r="F58" s="28">
        <v>3.4705163214240831E-2</v>
      </c>
      <c r="G58" s="28">
        <v>66.987818175450158</v>
      </c>
      <c r="H58" s="28">
        <v>7.5253605178236995</v>
      </c>
    </row>
    <row r="59" spans="1:8" x14ac:dyDescent="0.35">
      <c r="A59" s="13"/>
      <c r="B59" s="13"/>
      <c r="C59" s="12"/>
      <c r="D59" s="13">
        <v>2022</v>
      </c>
      <c r="E59" s="13"/>
      <c r="F59" s="28">
        <v>0</v>
      </c>
      <c r="G59" s="28">
        <v>66.903471585421826</v>
      </c>
      <c r="H59" s="28">
        <v>7.3495784328798148</v>
      </c>
    </row>
    <row r="60" spans="1:8" x14ac:dyDescent="0.35">
      <c r="A60" s="13"/>
      <c r="B60" s="13"/>
      <c r="C60" s="12"/>
      <c r="D60" s="13">
        <v>2023</v>
      </c>
      <c r="E60" s="13"/>
      <c r="F60" s="28">
        <v>2.9189026209179469E-2</v>
      </c>
      <c r="G60" s="28">
        <v>92.153369026852275</v>
      </c>
      <c r="H60" s="28">
        <v>11.355281002784359</v>
      </c>
    </row>
    <row r="61" spans="1:8" x14ac:dyDescent="0.35">
      <c r="A61" s="13"/>
      <c r="B61" s="13"/>
      <c r="C61" s="12"/>
      <c r="D61" s="13">
        <v>2024</v>
      </c>
      <c r="E61" s="13"/>
      <c r="F61" s="28">
        <v>1.3051065451093238E-2</v>
      </c>
      <c r="G61" s="28">
        <v>99.053743909119746</v>
      </c>
      <c r="H61" s="28">
        <v>6.6879595132763301</v>
      </c>
    </row>
    <row r="62" spans="1:8" x14ac:dyDescent="0.35">
      <c r="A62" s="13">
        <v>12</v>
      </c>
      <c r="B62" s="13" t="s">
        <v>53</v>
      </c>
      <c r="C62" s="12" t="s">
        <v>54</v>
      </c>
      <c r="D62" s="13">
        <v>2020</v>
      </c>
      <c r="E62" s="13" t="s">
        <v>172</v>
      </c>
      <c r="F62" s="28">
        <v>0</v>
      </c>
      <c r="G62" s="28">
        <v>92.091520491443916</v>
      </c>
      <c r="H62" s="28">
        <v>-0.33357018519394693</v>
      </c>
    </row>
    <row r="63" spans="1:8" x14ac:dyDescent="0.35">
      <c r="A63" s="13"/>
      <c r="B63" s="13"/>
      <c r="C63" s="12"/>
      <c r="D63" s="13">
        <v>2021</v>
      </c>
      <c r="E63" s="13"/>
      <c r="F63" s="28">
        <v>0</v>
      </c>
      <c r="G63" s="28">
        <v>92.730511577021716</v>
      </c>
      <c r="H63" s="28">
        <v>3.3992327669532316</v>
      </c>
    </row>
    <row r="64" spans="1:8" x14ac:dyDescent="0.35">
      <c r="A64" s="13"/>
      <c r="B64" s="13"/>
      <c r="C64" s="12"/>
      <c r="D64" s="13">
        <v>2022</v>
      </c>
      <c r="E64" s="13"/>
      <c r="F64" s="28">
        <v>0</v>
      </c>
      <c r="G64" s="28">
        <v>94.055916551995665</v>
      </c>
      <c r="H64" s="28">
        <v>-0.76852714109207687</v>
      </c>
    </row>
    <row r="65" spans="1:8" x14ac:dyDescent="0.35">
      <c r="A65" s="13"/>
      <c r="B65" s="13"/>
      <c r="C65" s="12"/>
      <c r="D65" s="13">
        <v>2023</v>
      </c>
      <c r="E65" s="13"/>
      <c r="F65" s="28">
        <v>0</v>
      </c>
      <c r="G65" s="28">
        <v>94.541578001375569</v>
      </c>
      <c r="H65" s="28">
        <v>-0.6833929954759751</v>
      </c>
    </row>
    <row r="66" spans="1:8" x14ac:dyDescent="0.35">
      <c r="A66" s="13"/>
      <c r="B66" s="13"/>
      <c r="C66" s="12"/>
      <c r="D66" s="13">
        <v>2024</v>
      </c>
      <c r="E66" s="13"/>
      <c r="F66" s="28">
        <v>0</v>
      </c>
      <c r="G66" s="28">
        <v>94.541578001375569</v>
      </c>
      <c r="H66" s="28">
        <v>-0.41076736989580548</v>
      </c>
    </row>
    <row r="67" spans="1:8" x14ac:dyDescent="0.35">
      <c r="A67" s="13">
        <v>13</v>
      </c>
      <c r="B67" s="13" t="s">
        <v>57</v>
      </c>
      <c r="C67" s="12" t="s">
        <v>58</v>
      </c>
      <c r="D67" s="13">
        <v>2020</v>
      </c>
      <c r="E67" s="13" t="s">
        <v>172</v>
      </c>
      <c r="F67" s="28">
        <v>0</v>
      </c>
      <c r="G67" s="28">
        <v>81.648035955555557</v>
      </c>
      <c r="H67" s="28">
        <v>9.1642079740426308</v>
      </c>
    </row>
    <row r="68" spans="1:8" x14ac:dyDescent="0.35">
      <c r="A68" s="13"/>
      <c r="B68" s="13"/>
      <c r="C68" s="12"/>
      <c r="D68" s="13">
        <v>2021</v>
      </c>
      <c r="E68" s="13"/>
      <c r="F68" s="28">
        <v>0</v>
      </c>
      <c r="G68" s="28">
        <v>82.148061927273503</v>
      </c>
      <c r="H68" s="28">
        <v>9.1019069379966755</v>
      </c>
    </row>
    <row r="69" spans="1:8" x14ac:dyDescent="0.35">
      <c r="A69" s="13"/>
      <c r="B69" s="13"/>
      <c r="C69" s="12"/>
      <c r="D69" s="13">
        <v>2022</v>
      </c>
      <c r="E69" s="13"/>
      <c r="F69" s="28">
        <v>0</v>
      </c>
      <c r="G69" s="28">
        <v>83.675034701154985</v>
      </c>
      <c r="H69" s="28">
        <v>9.1581803859316846</v>
      </c>
    </row>
    <row r="70" spans="1:8" x14ac:dyDescent="0.35">
      <c r="A70" s="13"/>
      <c r="B70" s="13"/>
      <c r="C70" s="12"/>
      <c r="D70" s="13">
        <v>2023</v>
      </c>
      <c r="E70" s="13"/>
      <c r="F70" s="28">
        <v>0</v>
      </c>
      <c r="G70" s="28">
        <v>86.205057611156946</v>
      </c>
      <c r="H70" s="28">
        <v>11.048760097479601</v>
      </c>
    </row>
    <row r="71" spans="1:8" x14ac:dyDescent="0.35">
      <c r="A71" s="13"/>
      <c r="B71" s="13"/>
      <c r="C71" s="12"/>
      <c r="D71" s="13">
        <v>2024</v>
      </c>
      <c r="E71" s="13"/>
      <c r="F71" s="28">
        <v>0</v>
      </c>
      <c r="G71" s="28">
        <v>89.067418680424595</v>
      </c>
      <c r="H71" s="28">
        <v>12.397964875164861</v>
      </c>
    </row>
    <row r="72" spans="1:8" x14ac:dyDescent="0.35">
      <c r="A72" s="13">
        <v>14</v>
      </c>
      <c r="B72" s="13" t="s">
        <v>61</v>
      </c>
      <c r="C72" s="12" t="s">
        <v>62</v>
      </c>
      <c r="D72" s="13">
        <v>2020</v>
      </c>
      <c r="E72" s="13" t="s">
        <v>172</v>
      </c>
      <c r="F72" s="28">
        <v>1.7461919947013363E-3</v>
      </c>
      <c r="G72" s="28">
        <v>75</v>
      </c>
      <c r="H72" s="28">
        <v>12.040355690638032</v>
      </c>
    </row>
    <row r="73" spans="1:8" x14ac:dyDescent="0.35">
      <c r="A73" s="13"/>
      <c r="B73" s="13"/>
      <c r="C73" s="12"/>
      <c r="D73" s="13">
        <v>2021</v>
      </c>
      <c r="E73" s="13"/>
      <c r="F73" s="28">
        <v>1.6086920850740722E-3</v>
      </c>
      <c r="G73" s="28">
        <v>75</v>
      </c>
      <c r="H73" s="28">
        <v>22.865858592992478</v>
      </c>
    </row>
    <row r="74" spans="1:8" x14ac:dyDescent="0.35">
      <c r="A74" s="13"/>
      <c r="B74" s="13"/>
      <c r="C74" s="12"/>
      <c r="D74" s="13">
        <v>2022</v>
      </c>
      <c r="E74" s="13"/>
      <c r="F74" s="28">
        <v>2.9599651262290582E-3</v>
      </c>
      <c r="G74" s="28">
        <v>72</v>
      </c>
      <c r="H74" s="28">
        <v>13.920709202271059</v>
      </c>
    </row>
    <row r="75" spans="1:8" x14ac:dyDescent="0.35">
      <c r="A75" s="13"/>
      <c r="B75" s="13"/>
      <c r="C75" s="12"/>
      <c r="D75" s="13">
        <v>2023</v>
      </c>
      <c r="E75" s="13"/>
      <c r="F75" s="28">
        <v>7.3267418364671225E-3</v>
      </c>
      <c r="G75" s="28">
        <v>72</v>
      </c>
      <c r="H75" s="28">
        <v>9.5760205845078534</v>
      </c>
    </row>
    <row r="76" spans="1:8" x14ac:dyDescent="0.35">
      <c r="A76" s="13"/>
      <c r="B76" s="13"/>
      <c r="C76" s="12"/>
      <c r="D76" s="13">
        <v>2024</v>
      </c>
      <c r="E76" s="13"/>
      <c r="F76" s="28">
        <v>4.7029895460318988E-3</v>
      </c>
      <c r="G76" s="28">
        <v>72</v>
      </c>
      <c r="H76" s="28">
        <v>9.5080306013514839</v>
      </c>
    </row>
    <row r="77" spans="1:8" x14ac:dyDescent="0.35">
      <c r="A77" s="13">
        <v>15</v>
      </c>
      <c r="B77" s="13" t="s">
        <v>65</v>
      </c>
      <c r="C77" s="12" t="s">
        <v>66</v>
      </c>
      <c r="D77" s="13">
        <v>2020</v>
      </c>
      <c r="E77" s="13" t="s">
        <v>172</v>
      </c>
      <c r="F77" s="28">
        <v>9.6343679419529419E-4</v>
      </c>
      <c r="G77" s="28">
        <v>34.053900591495598</v>
      </c>
      <c r="H77" s="28">
        <v>4.0084899584470293</v>
      </c>
    </row>
    <row r="78" spans="1:8" x14ac:dyDescent="0.35">
      <c r="A78" s="13"/>
      <c r="B78" s="13"/>
      <c r="C78" s="12"/>
      <c r="D78" s="13">
        <v>2021</v>
      </c>
      <c r="E78" s="13"/>
      <c r="F78" s="28">
        <v>1.340729028165428E-2</v>
      </c>
      <c r="G78" s="28">
        <v>31.952628651433194</v>
      </c>
      <c r="H78" s="28">
        <v>6.6732710210112929</v>
      </c>
    </row>
    <row r="79" spans="1:8" x14ac:dyDescent="0.35">
      <c r="A79" s="13"/>
      <c r="B79" s="13"/>
      <c r="C79" s="12"/>
      <c r="D79" s="13">
        <v>2022</v>
      </c>
      <c r="E79" s="13"/>
      <c r="F79" s="28">
        <v>1.3923476914047689E-3</v>
      </c>
      <c r="G79" s="28">
        <v>31.336230980390649</v>
      </c>
      <c r="H79" s="28">
        <v>2.0827399718711299</v>
      </c>
    </row>
    <row r="80" spans="1:8" x14ac:dyDescent="0.35">
      <c r="A80" s="13"/>
      <c r="B80" s="13"/>
      <c r="C80" s="12"/>
      <c r="D80" s="13">
        <v>2023</v>
      </c>
      <c r="E80" s="13"/>
      <c r="F80" s="28">
        <v>-0.12915610058676391</v>
      </c>
      <c r="G80" s="28">
        <v>6.244498743375777</v>
      </c>
      <c r="H80" s="28">
        <v>-0.26890475551485921</v>
      </c>
    </row>
    <row r="81" spans="1:8" x14ac:dyDescent="0.35">
      <c r="A81" s="13"/>
      <c r="B81" s="13"/>
      <c r="C81" s="12"/>
      <c r="D81" s="13">
        <v>2024</v>
      </c>
      <c r="E81" s="13"/>
      <c r="F81" s="28">
        <v>-5.6971883256196947E-2</v>
      </c>
      <c r="G81" s="28">
        <v>6.244498743375777</v>
      </c>
      <c r="H81" s="28">
        <v>-1.6993261091618936</v>
      </c>
    </row>
    <row r="82" spans="1:8" x14ac:dyDescent="0.35">
      <c r="A82" s="13">
        <v>16</v>
      </c>
      <c r="B82" s="13" t="s">
        <v>69</v>
      </c>
      <c r="C82" s="12" t="s">
        <v>70</v>
      </c>
      <c r="D82" s="13">
        <v>2020</v>
      </c>
      <c r="E82" s="13" t="s">
        <v>172</v>
      </c>
      <c r="F82" s="28">
        <v>4.7240094294325923E-3</v>
      </c>
      <c r="G82" s="28">
        <v>7.3921265950302208</v>
      </c>
      <c r="H82" s="28">
        <v>10.15912188560835</v>
      </c>
    </row>
    <row r="83" spans="1:8" x14ac:dyDescent="0.35">
      <c r="A83" s="13"/>
      <c r="B83" s="13"/>
      <c r="C83" s="12"/>
      <c r="D83" s="13">
        <v>2021</v>
      </c>
      <c r="E83" s="13"/>
      <c r="F83" s="28">
        <v>5.0316439627196728E-3</v>
      </c>
      <c r="G83" s="28">
        <v>40.076085963734052</v>
      </c>
      <c r="H83" s="28">
        <v>17.13349272009722</v>
      </c>
    </row>
    <row r="84" spans="1:8" x14ac:dyDescent="0.35">
      <c r="A84" s="13"/>
      <c r="B84" s="13"/>
      <c r="C84" s="12"/>
      <c r="D84" s="13">
        <v>2022</v>
      </c>
      <c r="E84" s="13"/>
      <c r="F84" s="28">
        <v>2.2097667996398899E-2</v>
      </c>
      <c r="G84" s="28">
        <v>45.173684888995773</v>
      </c>
      <c r="H84" s="28">
        <v>4.9894454115367415</v>
      </c>
    </row>
    <row r="85" spans="1:8" x14ac:dyDescent="0.35">
      <c r="A85" s="13"/>
      <c r="B85" s="13"/>
      <c r="C85" s="12"/>
      <c r="D85" s="13">
        <v>2023</v>
      </c>
      <c r="E85" s="13"/>
      <c r="F85" s="28">
        <v>1.1353802361590891E-2</v>
      </c>
      <c r="G85" s="28">
        <v>46.525539940822604</v>
      </c>
      <c r="H85" s="28">
        <v>6.3535859822228549</v>
      </c>
    </row>
    <row r="86" spans="1:8" x14ac:dyDescent="0.35">
      <c r="A86" s="13"/>
      <c r="B86" s="13"/>
      <c r="C86" s="12"/>
      <c r="D86" s="13">
        <v>2024</v>
      </c>
      <c r="E86" s="13"/>
      <c r="F86" s="28">
        <v>8.5470209496335235E-3</v>
      </c>
      <c r="G86" s="28">
        <v>43.008120077183641</v>
      </c>
      <c r="H86" s="28">
        <v>6.5149352220902887</v>
      </c>
    </row>
    <row r="87" spans="1:8" x14ac:dyDescent="0.35">
      <c r="A87" s="13">
        <v>17</v>
      </c>
      <c r="B87" s="13" t="s">
        <v>73</v>
      </c>
      <c r="C87" s="12" t="s">
        <v>74</v>
      </c>
      <c r="D87" s="13">
        <v>2020</v>
      </c>
      <c r="E87" s="13" t="s">
        <v>172</v>
      </c>
      <c r="F87" s="28">
        <v>8.5005312836804167E-2</v>
      </c>
      <c r="G87" s="28">
        <v>56.774030952380947</v>
      </c>
      <c r="H87" s="28">
        <v>2.5399488449668461</v>
      </c>
    </row>
    <row r="88" spans="1:8" x14ac:dyDescent="0.35">
      <c r="A88" s="13"/>
      <c r="B88" s="13"/>
      <c r="C88" s="12"/>
      <c r="D88" s="13">
        <v>2021</v>
      </c>
      <c r="E88" s="13"/>
      <c r="F88" s="28">
        <v>0.3850596501657837</v>
      </c>
      <c r="G88" s="28">
        <v>56.774030952380947</v>
      </c>
      <c r="H88" s="28">
        <v>0.61445251706855142</v>
      </c>
    </row>
    <row r="89" spans="1:8" x14ac:dyDescent="0.35">
      <c r="A89" s="13"/>
      <c r="B89" s="13"/>
      <c r="C89" s="12"/>
      <c r="D89" s="13">
        <v>2022</v>
      </c>
      <c r="E89" s="13"/>
      <c r="F89" s="28">
        <v>0.1277593556898578</v>
      </c>
      <c r="G89" s="28">
        <v>56.774030952380947</v>
      </c>
      <c r="H89" s="28">
        <v>1.5166662623829401</v>
      </c>
    </row>
    <row r="90" spans="1:8" x14ac:dyDescent="0.35">
      <c r="A90" s="13"/>
      <c r="B90" s="13"/>
      <c r="C90" s="12"/>
      <c r="D90" s="13">
        <v>2023</v>
      </c>
      <c r="E90" s="13"/>
      <c r="F90" s="28">
        <v>0.56410939179037844</v>
      </c>
      <c r="G90" s="28">
        <v>56.774030952380947</v>
      </c>
      <c r="H90" s="28">
        <v>0.44872590055550943</v>
      </c>
    </row>
    <row r="91" spans="1:8" x14ac:dyDescent="0.35">
      <c r="A91" s="13"/>
      <c r="B91" s="13"/>
      <c r="C91" s="12"/>
      <c r="D91" s="13">
        <v>2024</v>
      </c>
      <c r="E91" s="13"/>
      <c r="F91" s="28">
        <v>-2.8599301232078017E-2</v>
      </c>
      <c r="G91" s="28">
        <v>56.774030952380947</v>
      </c>
      <c r="H91" s="28">
        <v>-20.323424902547334</v>
      </c>
    </row>
    <row r="92" spans="1:8" x14ac:dyDescent="0.35">
      <c r="A92" s="13">
        <v>18</v>
      </c>
      <c r="B92" s="13" t="s">
        <v>77</v>
      </c>
      <c r="C92" s="12" t="s">
        <v>78</v>
      </c>
      <c r="D92" s="13">
        <v>2020</v>
      </c>
      <c r="E92" s="13" t="s">
        <v>172</v>
      </c>
      <c r="F92" s="28">
        <v>4.5415358722699023E-3</v>
      </c>
      <c r="G92" s="28">
        <v>75</v>
      </c>
      <c r="H92" s="28">
        <v>11.306795417064167</v>
      </c>
    </row>
    <row r="93" spans="1:8" x14ac:dyDescent="0.35">
      <c r="A93" s="13"/>
      <c r="B93" s="13"/>
      <c r="C93" s="12"/>
      <c r="D93" s="13">
        <v>2021</v>
      </c>
      <c r="E93" s="13"/>
      <c r="F93" s="28">
        <v>8.910668699710772E-3</v>
      </c>
      <c r="G93" s="28">
        <v>81.21875</v>
      </c>
      <c r="H93" s="28">
        <v>14.341337424481843</v>
      </c>
    </row>
    <row r="94" spans="1:8" x14ac:dyDescent="0.35">
      <c r="A94" s="13"/>
      <c r="B94" s="13"/>
      <c r="C94" s="12"/>
      <c r="D94" s="13">
        <v>2022</v>
      </c>
      <c r="E94" s="13"/>
      <c r="F94" s="28">
        <v>0</v>
      </c>
      <c r="G94" s="28">
        <v>81.161487499999993</v>
      </c>
      <c r="H94" s="28">
        <v>6.5407914750581257</v>
      </c>
    </row>
    <row r="95" spans="1:8" x14ac:dyDescent="0.35">
      <c r="A95" s="13"/>
      <c r="B95" s="13"/>
      <c r="C95" s="12"/>
      <c r="D95" s="13">
        <v>2023</v>
      </c>
      <c r="E95" s="13"/>
      <c r="F95" s="28">
        <v>0</v>
      </c>
      <c r="G95" s="28">
        <v>81.161487499999993</v>
      </c>
      <c r="H95" s="28">
        <v>0.49093293156666862</v>
      </c>
    </row>
    <row r="96" spans="1:8" x14ac:dyDescent="0.35">
      <c r="A96" s="13"/>
      <c r="B96" s="13"/>
      <c r="C96" s="12"/>
      <c r="D96" s="13">
        <v>2024</v>
      </c>
      <c r="E96" s="13"/>
      <c r="F96" s="28">
        <v>0</v>
      </c>
      <c r="G96" s="28">
        <v>84.238524999999996</v>
      </c>
      <c r="H96" s="28">
        <v>3.2106320316204848</v>
      </c>
    </row>
    <row r="97" spans="1:8" x14ac:dyDescent="0.35">
      <c r="A97" s="13">
        <v>19</v>
      </c>
      <c r="B97" s="13" t="s">
        <v>81</v>
      </c>
      <c r="C97" s="12" t="s">
        <v>82</v>
      </c>
      <c r="D97" s="13">
        <v>2020</v>
      </c>
      <c r="E97" s="13" t="s">
        <v>172</v>
      </c>
      <c r="F97" s="28">
        <v>8.5540069686411146E-3</v>
      </c>
      <c r="G97" s="28">
        <v>39.440917651264989</v>
      </c>
      <c r="H97" s="28">
        <v>4.1193777490925765</v>
      </c>
    </row>
    <row r="98" spans="1:8" x14ac:dyDescent="0.35">
      <c r="A98" s="13"/>
      <c r="B98" s="13"/>
      <c r="C98" s="12"/>
      <c r="D98" s="13">
        <v>2021</v>
      </c>
      <c r="E98" s="13"/>
      <c r="F98" s="28">
        <v>2.2645987686244194E-3</v>
      </c>
      <c r="G98" s="28">
        <v>81.883707223782807</v>
      </c>
      <c r="H98" s="28">
        <v>13.702190422034855</v>
      </c>
    </row>
    <row r="99" spans="1:8" x14ac:dyDescent="0.35">
      <c r="A99" s="13"/>
      <c r="B99" s="13"/>
      <c r="C99" s="12"/>
      <c r="D99" s="13">
        <v>2022</v>
      </c>
      <c r="E99" s="13"/>
      <c r="F99" s="28">
        <v>2.6231390837919977E-2</v>
      </c>
      <c r="G99" s="28">
        <v>90.896800483202128</v>
      </c>
      <c r="H99" s="28">
        <v>7.978703789993248</v>
      </c>
    </row>
    <row r="100" spans="1:8" x14ac:dyDescent="0.35">
      <c r="A100" s="13"/>
      <c r="B100" s="13"/>
      <c r="C100" s="12"/>
      <c r="D100" s="13">
        <v>2023</v>
      </c>
      <c r="E100" s="13"/>
      <c r="F100" s="28">
        <v>1.3545501304730691E-3</v>
      </c>
      <c r="G100" s="28">
        <v>90.89622136376201</v>
      </c>
      <c r="H100" s="28">
        <v>7.8227117987090686</v>
      </c>
    </row>
    <row r="101" spans="1:8" x14ac:dyDescent="0.35">
      <c r="A101" s="13"/>
      <c r="B101" s="13"/>
      <c r="C101" s="12"/>
      <c r="D101" s="13">
        <v>2024</v>
      </c>
      <c r="E101" s="13"/>
      <c r="F101" s="28">
        <v>1.2125770829415693E-3</v>
      </c>
      <c r="G101" s="28">
        <v>90.894628982281048</v>
      </c>
      <c r="H101" s="28">
        <v>8.5485778608110135</v>
      </c>
    </row>
    <row r="102" spans="1:8" x14ac:dyDescent="0.35">
      <c r="A102" s="13">
        <v>20</v>
      </c>
      <c r="B102" s="13" t="s">
        <v>152</v>
      </c>
      <c r="C102" s="12" t="s">
        <v>153</v>
      </c>
      <c r="D102" s="13">
        <v>2020</v>
      </c>
      <c r="E102" s="13" t="s">
        <v>172</v>
      </c>
      <c r="F102" s="28">
        <v>5.2936376812755268E-3</v>
      </c>
      <c r="G102" s="28">
        <v>98.105760902255639</v>
      </c>
      <c r="H102" s="28">
        <v>0.41118116180716691</v>
      </c>
    </row>
    <row r="103" spans="1:8" x14ac:dyDescent="0.35">
      <c r="A103" s="13"/>
      <c r="B103" s="13"/>
      <c r="C103" s="12"/>
      <c r="D103" s="13">
        <v>2021</v>
      </c>
      <c r="E103" s="13"/>
      <c r="F103" s="28">
        <v>2.0247424246723052E-2</v>
      </c>
      <c r="G103" s="28">
        <v>97.340635593984956</v>
      </c>
      <c r="H103" s="28">
        <v>0.14659972157396067</v>
      </c>
    </row>
    <row r="104" spans="1:8" x14ac:dyDescent="0.35">
      <c r="A104" s="13"/>
      <c r="B104" s="13"/>
      <c r="C104" s="12"/>
      <c r="D104" s="13">
        <v>2022</v>
      </c>
      <c r="E104" s="13"/>
      <c r="F104" s="28">
        <v>-5.1771224698743453E-3</v>
      </c>
      <c r="G104" s="28">
        <v>97.078434427067677</v>
      </c>
      <c r="H104" s="28">
        <v>-2.2104556553961134</v>
      </c>
    </row>
    <row r="105" spans="1:8" x14ac:dyDescent="0.35">
      <c r="A105" s="13"/>
      <c r="B105" s="13"/>
      <c r="C105" s="12"/>
      <c r="D105" s="13">
        <v>2023</v>
      </c>
      <c r="E105" s="13"/>
      <c r="F105" s="28">
        <v>-4.74799352891115E-3</v>
      </c>
      <c r="G105" s="28">
        <v>98.679968998496236</v>
      </c>
      <c r="H105" s="28">
        <v>-2.6755787881304895</v>
      </c>
    </row>
    <row r="106" spans="1:8" x14ac:dyDescent="0.35">
      <c r="A106" s="13"/>
      <c r="B106" s="13"/>
      <c r="C106" s="12"/>
      <c r="D106" s="13">
        <v>2024</v>
      </c>
      <c r="E106" s="13"/>
      <c r="F106" s="28">
        <v>-1.9833022193932242E-4</v>
      </c>
      <c r="G106" s="28">
        <v>94.742161572932332</v>
      </c>
      <c r="H106" s="28">
        <v>-1.9874440460544738</v>
      </c>
    </row>
    <row r="107" spans="1:8" x14ac:dyDescent="0.35">
      <c r="A107" s="13">
        <v>21</v>
      </c>
      <c r="B107" s="13" t="s">
        <v>85</v>
      </c>
      <c r="C107" s="12" t="s">
        <v>86</v>
      </c>
      <c r="D107" s="13">
        <v>2020</v>
      </c>
      <c r="E107" s="13" t="s">
        <v>172</v>
      </c>
      <c r="F107" s="28">
        <v>0</v>
      </c>
      <c r="G107" s="28">
        <v>80</v>
      </c>
      <c r="H107" s="28">
        <v>39.741036063565261</v>
      </c>
    </row>
    <row r="108" spans="1:8" x14ac:dyDescent="0.35">
      <c r="A108" s="13"/>
      <c r="B108" s="13"/>
      <c r="C108" s="12"/>
      <c r="D108" s="13">
        <v>2021</v>
      </c>
      <c r="E108" s="13"/>
      <c r="F108" s="28">
        <v>1.2441001361349375E-3</v>
      </c>
      <c r="G108" s="28">
        <v>86.348472000000001</v>
      </c>
      <c r="H108" s="28">
        <v>26.573585882276952</v>
      </c>
    </row>
    <row r="109" spans="1:8" x14ac:dyDescent="0.35">
      <c r="A109" s="13"/>
      <c r="B109" s="13"/>
      <c r="C109" s="12"/>
      <c r="D109" s="13">
        <v>2022</v>
      </c>
      <c r="E109" s="13"/>
      <c r="F109" s="28">
        <v>3.2372961203687108E-3</v>
      </c>
      <c r="G109" s="28">
        <v>82.198815999999994</v>
      </c>
      <c r="H109" s="28">
        <v>5.2784475055417852</v>
      </c>
    </row>
    <row r="110" spans="1:8" x14ac:dyDescent="0.35">
      <c r="A110" s="13"/>
      <c r="B110" s="13"/>
      <c r="C110" s="12"/>
      <c r="D110" s="13">
        <v>2023</v>
      </c>
      <c r="E110" s="13"/>
      <c r="F110" s="28">
        <v>-5.7850852051767208E-3</v>
      </c>
      <c r="G110" s="28">
        <v>82.198815999999994</v>
      </c>
      <c r="H110" s="28">
        <v>-5.0302233880101017</v>
      </c>
    </row>
    <row r="111" spans="1:8" x14ac:dyDescent="0.35">
      <c r="A111" s="13"/>
      <c r="B111" s="13"/>
      <c r="C111" s="12"/>
      <c r="D111" s="13">
        <v>2024</v>
      </c>
      <c r="E111" s="13"/>
      <c r="F111" s="28">
        <v>6.0205197454758649E-2</v>
      </c>
      <c r="G111" s="28">
        <v>82.198815999999994</v>
      </c>
      <c r="H111" s="28">
        <v>0.2491294414710572</v>
      </c>
    </row>
    <row r="112" spans="1:8" x14ac:dyDescent="0.35">
      <c r="A112" s="13">
        <v>22</v>
      </c>
      <c r="B112" s="13" t="s">
        <v>89</v>
      </c>
      <c r="C112" s="12" t="s">
        <v>90</v>
      </c>
      <c r="D112" s="13">
        <v>2020</v>
      </c>
      <c r="E112" s="13" t="s">
        <v>172</v>
      </c>
      <c r="F112" s="28">
        <v>0</v>
      </c>
      <c r="G112" s="28">
        <v>77.462666666666664</v>
      </c>
      <c r="H112" s="28">
        <v>5.4778297362646491</v>
      </c>
    </row>
    <row r="113" spans="1:8" x14ac:dyDescent="0.35">
      <c r="A113" s="13"/>
      <c r="B113" s="13"/>
      <c r="C113" s="12"/>
      <c r="D113" s="13">
        <v>2021</v>
      </c>
      <c r="E113" s="13"/>
      <c r="F113" s="28">
        <v>9.424791977118735E-3</v>
      </c>
      <c r="G113" s="28">
        <v>79.459971901282572</v>
      </c>
      <c r="H113" s="28">
        <v>11.208170257177047</v>
      </c>
    </row>
    <row r="114" spans="1:8" x14ac:dyDescent="0.35">
      <c r="A114" s="13"/>
      <c r="B114" s="13"/>
      <c r="C114" s="12"/>
      <c r="D114" s="13">
        <v>2022</v>
      </c>
      <c r="E114" s="13"/>
      <c r="F114" s="28">
        <v>6.9804316038030653E-3</v>
      </c>
      <c r="G114" s="28">
        <v>79.151858246686317</v>
      </c>
      <c r="H114" s="28">
        <v>4.3875114127103201</v>
      </c>
    </row>
    <row r="115" spans="1:8" x14ac:dyDescent="0.35">
      <c r="A115" s="13"/>
      <c r="B115" s="13"/>
      <c r="C115" s="12"/>
      <c r="D115" s="13">
        <v>2023</v>
      </c>
      <c r="E115" s="13"/>
      <c r="F115" s="28">
        <v>3.0758986818043073E-2</v>
      </c>
      <c r="G115" s="28">
        <v>79.151858246686317</v>
      </c>
      <c r="H115" s="28">
        <v>0.52638909881055496</v>
      </c>
    </row>
    <row r="116" spans="1:8" x14ac:dyDescent="0.35">
      <c r="A116" s="13"/>
      <c r="B116" s="13"/>
      <c r="C116" s="12"/>
      <c r="D116" s="13">
        <v>2024</v>
      </c>
      <c r="E116" s="13"/>
      <c r="F116" s="28">
        <v>5.6467621820991652E-2</v>
      </c>
      <c r="G116" s="28">
        <v>78.352416506417299</v>
      </c>
      <c r="H116" s="28">
        <v>0.54828222564997131</v>
      </c>
    </row>
    <row r="117" spans="1:8" x14ac:dyDescent="0.35">
      <c r="A117" s="13">
        <v>23</v>
      </c>
      <c r="B117" s="13" t="s">
        <v>93</v>
      </c>
      <c r="C117" s="12" t="s">
        <v>94</v>
      </c>
      <c r="D117" s="13">
        <v>2020</v>
      </c>
      <c r="E117" s="13" t="s">
        <v>172</v>
      </c>
      <c r="F117" s="28">
        <v>0.42994915661581112</v>
      </c>
      <c r="G117" s="28">
        <v>100</v>
      </c>
      <c r="H117" s="28">
        <v>0.34751659238960708</v>
      </c>
    </row>
    <row r="118" spans="1:8" x14ac:dyDescent="0.35">
      <c r="A118" s="13"/>
      <c r="B118" s="13"/>
      <c r="C118" s="12"/>
      <c r="D118" s="13">
        <v>2021</v>
      </c>
      <c r="E118" s="13"/>
      <c r="F118" s="28">
        <v>2.9708126687616857E-2</v>
      </c>
      <c r="G118" s="28">
        <v>97.877688439508432</v>
      </c>
      <c r="H118" s="28">
        <v>5.5951200759473148</v>
      </c>
    </row>
    <row r="119" spans="1:8" x14ac:dyDescent="0.35">
      <c r="A119" s="13"/>
      <c r="B119" s="13"/>
      <c r="C119" s="12"/>
      <c r="D119" s="13">
        <v>2022</v>
      </c>
      <c r="E119" s="13"/>
      <c r="F119" s="28">
        <v>4.3702441534996674E-2</v>
      </c>
      <c r="G119" s="28">
        <v>97.99032995401619</v>
      </c>
      <c r="H119" s="28">
        <v>2.9064709816023715</v>
      </c>
    </row>
    <row r="120" spans="1:8" x14ac:dyDescent="0.35">
      <c r="A120" s="13"/>
      <c r="B120" s="13"/>
      <c r="C120" s="12"/>
      <c r="D120" s="13">
        <v>2023</v>
      </c>
      <c r="E120" s="13"/>
      <c r="F120" s="28">
        <v>3.1106694137616419E-2</v>
      </c>
      <c r="G120" s="28">
        <v>98.105628310968882</v>
      </c>
      <c r="H120" s="28">
        <v>3.0276029666094262</v>
      </c>
    </row>
    <row r="121" spans="1:8" x14ac:dyDescent="0.35">
      <c r="A121" s="13"/>
      <c r="B121" s="13"/>
      <c r="C121" s="12"/>
      <c r="D121" s="13">
        <v>2024</v>
      </c>
      <c r="E121" s="13"/>
      <c r="F121" s="28">
        <v>1.684971408399533E-2</v>
      </c>
      <c r="G121" s="28">
        <v>98.105628310968882</v>
      </c>
      <c r="H121" s="28">
        <v>4.4610889745559916</v>
      </c>
    </row>
    <row r="122" spans="1:8" x14ac:dyDescent="0.35">
      <c r="A122" s="13">
        <v>24</v>
      </c>
      <c r="B122" s="13" t="s">
        <v>97</v>
      </c>
      <c r="C122" s="12" t="s">
        <v>98</v>
      </c>
      <c r="D122" s="13">
        <v>2020</v>
      </c>
      <c r="E122" s="13" t="s">
        <v>172</v>
      </c>
      <c r="F122" s="28">
        <v>9.2817665659267079E-2</v>
      </c>
      <c r="G122" s="28">
        <v>36.431999999999995</v>
      </c>
      <c r="H122" s="28">
        <v>0.31009976794925165</v>
      </c>
    </row>
    <row r="123" spans="1:8" x14ac:dyDescent="0.35">
      <c r="A123" s="13"/>
      <c r="B123" s="13"/>
      <c r="C123" s="12"/>
      <c r="D123" s="13">
        <v>2021</v>
      </c>
      <c r="E123" s="13"/>
      <c r="F123" s="28">
        <v>1.8590992060262313E-4</v>
      </c>
      <c r="G123" s="28">
        <v>37.115313844831931</v>
      </c>
      <c r="H123" s="28">
        <v>9.7818922279722553</v>
      </c>
    </row>
    <row r="124" spans="1:8" x14ac:dyDescent="0.35">
      <c r="A124" s="13"/>
      <c r="B124" s="13"/>
      <c r="C124" s="12"/>
      <c r="D124" s="13">
        <v>2022</v>
      </c>
      <c r="E124" s="13"/>
      <c r="F124" s="28">
        <v>1.1048184200668856E-3</v>
      </c>
      <c r="G124" s="28">
        <v>32.557415314313403</v>
      </c>
      <c r="H124" s="28">
        <v>3.9584413910376122</v>
      </c>
    </row>
    <row r="125" spans="1:8" x14ac:dyDescent="0.35">
      <c r="A125" s="13"/>
      <c r="B125" s="13"/>
      <c r="C125" s="12"/>
      <c r="D125" s="13">
        <v>2023</v>
      </c>
      <c r="E125" s="13"/>
      <c r="F125" s="28">
        <v>-3.4809941568367711E-2</v>
      </c>
      <c r="G125" s="28">
        <v>32.557415314313403</v>
      </c>
      <c r="H125" s="28">
        <v>-0.75819952503798782</v>
      </c>
    </row>
    <row r="126" spans="1:8" x14ac:dyDescent="0.35">
      <c r="A126" s="13"/>
      <c r="B126" s="13"/>
      <c r="C126" s="12"/>
      <c r="D126" s="13">
        <v>2024</v>
      </c>
      <c r="E126" s="13"/>
      <c r="F126" s="28">
        <v>0.40548679088579803</v>
      </c>
      <c r="G126" s="28">
        <v>32.557415314313403</v>
      </c>
      <c r="H126" s="28">
        <v>0.1120393471417758</v>
      </c>
    </row>
    <row r="127" spans="1:8" x14ac:dyDescent="0.35">
      <c r="A127" s="13">
        <v>25</v>
      </c>
      <c r="B127" s="13" t="s">
        <v>101</v>
      </c>
      <c r="C127" s="12" t="s">
        <v>102</v>
      </c>
      <c r="D127" s="13">
        <v>2020</v>
      </c>
      <c r="E127" s="13" t="s">
        <v>172</v>
      </c>
      <c r="F127" s="28">
        <v>2.1073458516263955E-4</v>
      </c>
      <c r="G127" s="28">
        <v>0</v>
      </c>
      <c r="H127" s="28">
        <v>122.91448317881279</v>
      </c>
    </row>
    <row r="128" spans="1:8" x14ac:dyDescent="0.35">
      <c r="A128" s="13"/>
      <c r="B128" s="13"/>
      <c r="C128" s="12"/>
      <c r="D128" s="13">
        <v>2021</v>
      </c>
      <c r="E128" s="13"/>
      <c r="F128" s="28">
        <v>3.0039788012011203E-4</v>
      </c>
      <c r="G128" s="28">
        <v>0</v>
      </c>
      <c r="H128" s="28">
        <v>53.28314888006129</v>
      </c>
    </row>
    <row r="129" spans="1:8" x14ac:dyDescent="0.35">
      <c r="A129" s="13"/>
      <c r="B129" s="13"/>
      <c r="C129" s="12"/>
      <c r="D129" s="13">
        <v>2022</v>
      </c>
      <c r="E129" s="13"/>
      <c r="F129" s="28">
        <v>3.3746450490335714E-2</v>
      </c>
      <c r="G129" s="28">
        <v>3.1424000000000001E-2</v>
      </c>
      <c r="H129" s="28">
        <v>0.29293157531396452</v>
      </c>
    </row>
    <row r="130" spans="1:8" x14ac:dyDescent="0.35">
      <c r="A130" s="13"/>
      <c r="B130" s="13"/>
      <c r="C130" s="12"/>
      <c r="D130" s="13">
        <v>2023</v>
      </c>
      <c r="E130" s="13"/>
      <c r="F130" s="28">
        <v>-2.2405966376341478E-3</v>
      </c>
      <c r="G130" s="28">
        <v>3.95456E-2</v>
      </c>
      <c r="H130" s="28">
        <v>-4.6294560508165938</v>
      </c>
    </row>
    <row r="131" spans="1:8" x14ac:dyDescent="0.35">
      <c r="A131" s="13"/>
      <c r="B131" s="13"/>
      <c r="C131" s="12"/>
      <c r="D131" s="13">
        <v>2024</v>
      </c>
      <c r="E131" s="13"/>
      <c r="F131" s="28">
        <v>-9.3747605572631182E-4</v>
      </c>
      <c r="G131" s="28">
        <v>0.1776064</v>
      </c>
      <c r="H131" s="28">
        <v>-13.066936051623218</v>
      </c>
    </row>
    <row r="132" spans="1:8" x14ac:dyDescent="0.35">
      <c r="A132" s="13">
        <v>26</v>
      </c>
      <c r="B132" s="13" t="s">
        <v>105</v>
      </c>
      <c r="C132" s="12" t="s">
        <v>106</v>
      </c>
      <c r="D132" s="13">
        <v>2020</v>
      </c>
      <c r="E132" s="13" t="s">
        <v>172</v>
      </c>
      <c r="F132" s="28">
        <v>9.2927858112436066E-3</v>
      </c>
      <c r="G132" s="28">
        <v>97.222265088501729</v>
      </c>
      <c r="H132" s="28">
        <v>12.52409246685662</v>
      </c>
    </row>
    <row r="133" spans="1:8" x14ac:dyDescent="0.35">
      <c r="A133" s="13"/>
      <c r="B133" s="13"/>
      <c r="C133" s="12"/>
      <c r="D133" s="13">
        <v>2021</v>
      </c>
      <c r="E133" s="13"/>
      <c r="F133" s="28">
        <v>3.3656012732240746E-2</v>
      </c>
      <c r="G133" s="28">
        <v>97.222265088501729</v>
      </c>
      <c r="H133" s="28">
        <v>11.226763942275056</v>
      </c>
    </row>
    <row r="134" spans="1:8" x14ac:dyDescent="0.35">
      <c r="A134" s="13"/>
      <c r="B134" s="13"/>
      <c r="C134" s="12"/>
      <c r="D134" s="13">
        <v>2022</v>
      </c>
      <c r="E134" s="13"/>
      <c r="F134" s="28">
        <v>0.19547865119730673</v>
      </c>
      <c r="G134" s="28">
        <v>95.256664023983291</v>
      </c>
      <c r="H134" s="28">
        <v>1.3954445802729816</v>
      </c>
    </row>
    <row r="135" spans="1:8" x14ac:dyDescent="0.35">
      <c r="A135" s="13"/>
      <c r="B135" s="13"/>
      <c r="C135" s="12"/>
      <c r="D135" s="13">
        <v>2023</v>
      </c>
      <c r="E135" s="13"/>
      <c r="F135" s="28">
        <v>1.8301202076516879E-2</v>
      </c>
      <c r="G135" s="28">
        <v>90.957960652855945</v>
      </c>
      <c r="H135" s="28">
        <v>4.762487848193242</v>
      </c>
    </row>
    <row r="136" spans="1:8" x14ac:dyDescent="0.35">
      <c r="A136" s="13"/>
      <c r="B136" s="13"/>
      <c r="C136" s="12"/>
      <c r="D136" s="13">
        <v>2024</v>
      </c>
      <c r="E136" s="13"/>
      <c r="F136" s="28">
        <v>7.2350673378052937E-3</v>
      </c>
      <c r="G136" s="28">
        <v>90.957960652855945</v>
      </c>
      <c r="H136" s="28">
        <v>3.8146587837771238</v>
      </c>
    </row>
    <row r="137" spans="1:8" x14ac:dyDescent="0.35">
      <c r="A137" s="13">
        <v>27</v>
      </c>
      <c r="B137" s="13" t="s">
        <v>109</v>
      </c>
      <c r="C137" s="12" t="s">
        <v>110</v>
      </c>
      <c r="D137" s="13">
        <v>2020</v>
      </c>
      <c r="E137" s="13" t="s">
        <v>172</v>
      </c>
      <c r="F137" s="28">
        <v>6.0406527825427684E-5</v>
      </c>
      <c r="G137" s="28">
        <v>98</v>
      </c>
      <c r="H137" s="28">
        <v>48.911323374291079</v>
      </c>
    </row>
    <row r="138" spans="1:8" x14ac:dyDescent="0.35">
      <c r="A138" s="13"/>
      <c r="B138" s="13"/>
      <c r="C138" s="12"/>
      <c r="D138" s="13">
        <v>2021</v>
      </c>
      <c r="E138" s="13"/>
      <c r="F138" s="28">
        <v>1.8628231087906234E-4</v>
      </c>
      <c r="G138" s="28">
        <v>98</v>
      </c>
      <c r="H138" s="28">
        <v>33.038660977700282</v>
      </c>
    </row>
    <row r="139" spans="1:8" x14ac:dyDescent="0.35">
      <c r="A139" s="13"/>
      <c r="B139" s="13"/>
      <c r="C139" s="12"/>
      <c r="D139" s="13">
        <v>2022</v>
      </c>
      <c r="E139" s="13"/>
      <c r="F139" s="28">
        <v>8.0320493162316706E-5</v>
      </c>
      <c r="G139" s="28">
        <v>83.299918510949283</v>
      </c>
      <c r="H139" s="28">
        <v>11.586353467599837</v>
      </c>
    </row>
    <row r="140" spans="1:8" x14ac:dyDescent="0.35">
      <c r="A140" s="13"/>
      <c r="B140" s="13"/>
      <c r="C140" s="12"/>
      <c r="D140" s="13">
        <v>2023</v>
      </c>
      <c r="E140" s="13"/>
      <c r="F140" s="28">
        <v>7.2027838954302994E-5</v>
      </c>
      <c r="G140" s="28">
        <v>83.299918510949283</v>
      </c>
      <c r="H140" s="28">
        <v>10.101002614385955</v>
      </c>
    </row>
    <row r="141" spans="1:8" x14ac:dyDescent="0.35">
      <c r="A141" s="13"/>
      <c r="B141" s="13"/>
      <c r="C141" s="12"/>
      <c r="D141" s="13">
        <v>2024</v>
      </c>
      <c r="E141" s="13"/>
      <c r="F141" s="28">
        <v>1.5058853282917006E-4</v>
      </c>
      <c r="G141" s="28">
        <v>83.299918510949283</v>
      </c>
      <c r="H141" s="28">
        <v>11.465992444248474</v>
      </c>
    </row>
    <row r="142" spans="1:8" x14ac:dyDescent="0.35">
      <c r="A142" s="13">
        <v>28</v>
      </c>
      <c r="B142" s="13" t="s">
        <v>112</v>
      </c>
      <c r="C142" s="12" t="s">
        <v>113</v>
      </c>
      <c r="D142" s="13">
        <v>2020</v>
      </c>
      <c r="E142" s="13" t="s">
        <v>172</v>
      </c>
      <c r="F142" s="28">
        <v>2.8338631812046336E-2</v>
      </c>
      <c r="G142" s="28">
        <v>0</v>
      </c>
      <c r="H142" s="28">
        <v>10.858773835250577</v>
      </c>
    </row>
    <row r="143" spans="1:8" x14ac:dyDescent="0.35">
      <c r="A143" s="13"/>
      <c r="B143" s="13"/>
      <c r="C143" s="12"/>
      <c r="D143" s="13">
        <v>2021</v>
      </c>
      <c r="E143" s="13"/>
      <c r="F143" s="28">
        <v>2.9946465100830445E-3</v>
      </c>
      <c r="G143" s="28">
        <v>0</v>
      </c>
      <c r="H143" s="28">
        <v>22.920560969452769</v>
      </c>
    </row>
    <row r="144" spans="1:8" x14ac:dyDescent="0.35">
      <c r="A144" s="13"/>
      <c r="B144" s="13"/>
      <c r="C144" s="12"/>
      <c r="D144" s="13">
        <v>2022</v>
      </c>
      <c r="E144" s="13"/>
      <c r="F144" s="28">
        <v>4.8588638382613455E-3</v>
      </c>
      <c r="G144" s="28">
        <v>60</v>
      </c>
      <c r="H144" s="28">
        <v>12.022493573481123</v>
      </c>
    </row>
    <row r="145" spans="1:8" x14ac:dyDescent="0.35">
      <c r="A145" s="13"/>
      <c r="B145" s="13"/>
      <c r="C145" s="12"/>
      <c r="D145" s="13">
        <v>2023</v>
      </c>
      <c r="E145" s="13"/>
      <c r="F145" s="28">
        <v>9.084013734299139E-3</v>
      </c>
      <c r="G145" s="28">
        <v>59.997770932815421</v>
      </c>
      <c r="H145" s="28">
        <v>5.0738276275297807</v>
      </c>
    </row>
    <row r="146" spans="1:8" x14ac:dyDescent="0.35">
      <c r="A146" s="13"/>
      <c r="B146" s="13"/>
      <c r="C146" s="12"/>
      <c r="D146" s="13">
        <v>2024</v>
      </c>
      <c r="E146" s="13"/>
      <c r="F146" s="28">
        <v>0</v>
      </c>
      <c r="G146" s="28">
        <v>59.994683221177368</v>
      </c>
      <c r="H146" s="28">
        <v>0.2959582161686512</v>
      </c>
    </row>
    <row r="147" spans="1:8" x14ac:dyDescent="0.35">
      <c r="A147" s="13">
        <v>29</v>
      </c>
      <c r="B147" s="13" t="s">
        <v>116</v>
      </c>
      <c r="C147" s="12" t="s">
        <v>117</v>
      </c>
      <c r="D147" s="13">
        <v>2020</v>
      </c>
      <c r="E147" s="13" t="s">
        <v>172</v>
      </c>
      <c r="F147" s="28">
        <v>0</v>
      </c>
      <c r="G147" s="28">
        <v>100</v>
      </c>
      <c r="H147" s="28">
        <v>6.7073616748443393E-2</v>
      </c>
    </row>
    <row r="148" spans="1:8" x14ac:dyDescent="0.35">
      <c r="A148" s="13"/>
      <c r="B148" s="13"/>
      <c r="C148" s="12"/>
      <c r="D148" s="13">
        <v>2021</v>
      </c>
      <c r="E148" s="13"/>
      <c r="F148" s="28">
        <v>0</v>
      </c>
      <c r="G148" s="28">
        <v>100</v>
      </c>
      <c r="H148" s="28">
        <v>3.4242468648115034</v>
      </c>
    </row>
    <row r="149" spans="1:8" x14ac:dyDescent="0.35">
      <c r="A149" s="13"/>
      <c r="B149" s="13"/>
      <c r="C149" s="12"/>
      <c r="D149" s="13">
        <v>2022</v>
      </c>
      <c r="E149" s="13"/>
      <c r="F149" s="28">
        <v>0</v>
      </c>
      <c r="G149" s="28">
        <v>80</v>
      </c>
      <c r="H149" s="28">
        <v>3.1650465618085182</v>
      </c>
    </row>
    <row r="150" spans="1:8" x14ac:dyDescent="0.35">
      <c r="A150" s="13"/>
      <c r="B150" s="13"/>
      <c r="C150" s="12"/>
      <c r="D150" s="13">
        <v>2023</v>
      </c>
      <c r="E150" s="13"/>
      <c r="F150" s="28">
        <v>0</v>
      </c>
      <c r="G150" s="28">
        <v>80</v>
      </c>
      <c r="H150" s="28">
        <v>3.9892111459326527</v>
      </c>
    </row>
    <row r="151" spans="1:8" x14ac:dyDescent="0.35">
      <c r="A151" s="13"/>
      <c r="B151" s="13"/>
      <c r="C151" s="12"/>
      <c r="D151" s="13">
        <v>2024</v>
      </c>
      <c r="E151" s="13"/>
      <c r="F151" s="28">
        <v>1.6995904807701914E-3</v>
      </c>
      <c r="G151" s="28">
        <v>80</v>
      </c>
      <c r="H151" s="28">
        <v>4.1264320209944803</v>
      </c>
    </row>
    <row r="152" spans="1:8" x14ac:dyDescent="0.35">
      <c r="A152" s="13">
        <v>30</v>
      </c>
      <c r="B152" s="13" t="s">
        <v>120</v>
      </c>
      <c r="C152" s="12" t="s">
        <v>121</v>
      </c>
      <c r="D152" s="13">
        <v>2020</v>
      </c>
      <c r="E152" s="13" t="s">
        <v>172</v>
      </c>
      <c r="F152" s="28">
        <v>0</v>
      </c>
      <c r="G152" s="28">
        <v>0</v>
      </c>
      <c r="H152" s="28">
        <v>50.608660700184494</v>
      </c>
    </row>
    <row r="153" spans="1:8" x14ac:dyDescent="0.35">
      <c r="A153" s="13"/>
      <c r="B153" s="13"/>
      <c r="C153" s="12"/>
      <c r="D153" s="13">
        <v>2021</v>
      </c>
      <c r="E153" s="13"/>
      <c r="F153" s="28">
        <v>0</v>
      </c>
      <c r="G153" s="28">
        <v>0</v>
      </c>
      <c r="H153" s="28">
        <v>33.385987891670986</v>
      </c>
    </row>
    <row r="154" spans="1:8" x14ac:dyDescent="0.35">
      <c r="A154" s="13"/>
      <c r="B154" s="13"/>
      <c r="C154" s="12"/>
      <c r="D154" s="13">
        <v>2022</v>
      </c>
      <c r="E154" s="13"/>
      <c r="F154" s="28">
        <v>1.75856090178147E-2</v>
      </c>
      <c r="G154" s="28">
        <v>14.3271203539823</v>
      </c>
      <c r="H154" s="28">
        <v>5.635109891055647</v>
      </c>
    </row>
    <row r="155" spans="1:8" x14ac:dyDescent="0.35">
      <c r="A155" s="13"/>
      <c r="B155" s="13"/>
      <c r="C155" s="12"/>
      <c r="D155" s="13">
        <v>2023</v>
      </c>
      <c r="E155" s="13"/>
      <c r="F155" s="28">
        <v>0</v>
      </c>
      <c r="G155" s="28">
        <v>9.5336674562777226</v>
      </c>
      <c r="H155" s="28">
        <v>6.4804184137043013</v>
      </c>
    </row>
    <row r="156" spans="1:8" x14ac:dyDescent="0.35">
      <c r="A156" s="13"/>
      <c r="B156" s="13"/>
      <c r="C156" s="12"/>
      <c r="D156" s="13">
        <v>2024</v>
      </c>
      <c r="E156" s="13"/>
      <c r="F156" s="28">
        <v>0</v>
      </c>
      <c r="G156" s="28">
        <v>9.2370558469379365</v>
      </c>
      <c r="H156" s="28">
        <v>-3.4699875966462757</v>
      </c>
    </row>
    <row r="157" spans="1:8" x14ac:dyDescent="0.35">
      <c r="A157" s="13">
        <v>31</v>
      </c>
      <c r="B157" s="13" t="s">
        <v>124</v>
      </c>
      <c r="C157" s="12" t="s">
        <v>125</v>
      </c>
      <c r="D157" s="13">
        <v>2020</v>
      </c>
      <c r="E157" s="13" t="s">
        <v>172</v>
      </c>
      <c r="F157" s="28">
        <v>0</v>
      </c>
      <c r="G157" s="28">
        <v>98.5</v>
      </c>
      <c r="H157" s="28">
        <v>-6.8887897694826616</v>
      </c>
    </row>
    <row r="158" spans="1:8" x14ac:dyDescent="0.35">
      <c r="A158" s="13"/>
      <c r="B158" s="13"/>
      <c r="C158" s="12"/>
      <c r="D158" s="13">
        <v>2021</v>
      </c>
      <c r="E158" s="13"/>
      <c r="F158" s="28">
        <v>1.1187801149419228E-2</v>
      </c>
      <c r="G158" s="28">
        <v>98.5</v>
      </c>
      <c r="H158" s="28">
        <v>3.3432291528898697</v>
      </c>
    </row>
    <row r="159" spans="1:8" x14ac:dyDescent="0.35">
      <c r="A159" s="13"/>
      <c r="B159" s="13"/>
      <c r="C159" s="12"/>
      <c r="D159" s="13">
        <v>2022</v>
      </c>
      <c r="E159" s="13"/>
      <c r="F159" s="28">
        <v>-1.8747938297125188E-2</v>
      </c>
      <c r="G159" s="28">
        <v>98.5</v>
      </c>
      <c r="H159" s="28">
        <v>-8.0829471729535456</v>
      </c>
    </row>
    <row r="160" spans="1:8" x14ac:dyDescent="0.35">
      <c r="A160" s="13"/>
      <c r="B160" s="13"/>
      <c r="C160" s="12"/>
      <c r="D160" s="13">
        <v>2023</v>
      </c>
      <c r="E160" s="13"/>
      <c r="F160" s="28">
        <v>-0.12844653478918075</v>
      </c>
      <c r="G160" s="28">
        <v>79.433962264150949</v>
      </c>
      <c r="H160" s="28">
        <v>-0.71992676645714415</v>
      </c>
    </row>
    <row r="161" spans="1:8" x14ac:dyDescent="0.35">
      <c r="A161" s="13"/>
      <c r="B161" s="13"/>
      <c r="C161" s="12"/>
      <c r="D161" s="13">
        <v>2024</v>
      </c>
      <c r="E161" s="13"/>
      <c r="F161" s="28">
        <v>-5.3448714982977985E-2</v>
      </c>
      <c r="G161" s="28">
        <v>79.433962264150949</v>
      </c>
      <c r="H161" s="28">
        <v>-0.18270696351408036</v>
      </c>
    </row>
  </sheetData>
  <mergeCells count="10">
    <mergeCell ref="A1:H3"/>
    <mergeCell ref="C48:C51"/>
    <mergeCell ref="A5:A6"/>
    <mergeCell ref="B5:B6"/>
    <mergeCell ref="C5:C6"/>
    <mergeCell ref="D5:D6"/>
    <mergeCell ref="E5:E6"/>
    <mergeCell ref="F5:F6"/>
    <mergeCell ref="H5:H6"/>
    <mergeCell ref="G5:G6"/>
  </mergeCells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Dafper Health</vt:lpstr>
      <vt:lpstr>Seleksi data lapkeu</vt:lpstr>
      <vt:lpstr>GA (X1)</vt:lpstr>
      <vt:lpstr>KI (X2)</vt:lpstr>
      <vt:lpstr>(Y)</vt:lpstr>
      <vt:lpstr>Tabulasi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Ziyadatus Syukriyah</dc:creator>
  <cp:lastModifiedBy>user</cp:lastModifiedBy>
  <dcterms:created xsi:type="dcterms:W3CDTF">2025-06-29T08:53:17Z</dcterms:created>
  <dcterms:modified xsi:type="dcterms:W3CDTF">2025-09-23T17:17:27Z</dcterms:modified>
</cp:coreProperties>
</file>